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42d15407992bc4/Click Masivo/Clientes/Aguas del Huila/2024/11/"/>
    </mc:Choice>
  </mc:AlternateContent>
  <xr:revisionPtr revIDLastSave="0" documentId="8_{E2873E84-703D-4DE8-BECE-EFCC22A4D7D6}" xr6:coauthVersionLast="47" xr6:coauthVersionMax="47" xr10:uidLastSave="{00000000-0000-0000-0000-000000000000}"/>
  <bookViews>
    <workbookView xWindow="-108" yWindow="-108" windowWidth="23256" windowHeight="12456" tabRatio="871" activeTab="5" xr2:uid="{00000000-000D-0000-FFFF-FFFF00000000}"/>
  </bookViews>
  <sheets>
    <sheet name="INGRESOS TRIMESTRE 1" sheetId="7" r:id="rId1"/>
    <sheet name="GASTOS TRIMESTRE 1" sheetId="6" r:id="rId2"/>
    <sheet name="INGRESOS TRIMESTRE 2" sheetId="8" r:id="rId3"/>
    <sheet name="GASTOS TRIMESTRE 2" sheetId="9" r:id="rId4"/>
    <sheet name="INGRESOS TRIMESTRE 3" sheetId="10" r:id="rId5"/>
    <sheet name="GASTOS TRIMESTRE 3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1" l="1"/>
  <c r="N5" i="11"/>
  <c r="M5" i="11"/>
  <c r="L5" i="11"/>
  <c r="K5" i="11"/>
  <c r="J5" i="11"/>
  <c r="I5" i="11"/>
  <c r="H5" i="11"/>
  <c r="G5" i="11"/>
  <c r="F5" i="11"/>
  <c r="E5" i="11"/>
  <c r="D5" i="11"/>
  <c r="C5" i="11"/>
  <c r="L7" i="10" l="1"/>
  <c r="L5" i="10" s="1"/>
  <c r="N5" i="10"/>
  <c r="M5" i="10"/>
  <c r="K5" i="10"/>
  <c r="J5" i="10"/>
  <c r="I5" i="10"/>
  <c r="H5" i="10"/>
  <c r="G5" i="10"/>
  <c r="F5" i="10"/>
  <c r="E5" i="10"/>
  <c r="D5" i="10"/>
  <c r="C5" i="10"/>
  <c r="O5" i="9" l="1"/>
  <c r="N5" i="9"/>
  <c r="M5" i="9"/>
  <c r="L5" i="9"/>
  <c r="K5" i="9"/>
  <c r="J5" i="9"/>
  <c r="I5" i="9"/>
  <c r="H5" i="9"/>
  <c r="G5" i="9"/>
  <c r="F5" i="9"/>
  <c r="E5" i="9"/>
  <c r="D5" i="9"/>
  <c r="C5" i="9"/>
  <c r="L7" i="8" l="1"/>
  <c r="L5" i="8" s="1"/>
  <c r="N5" i="8"/>
  <c r="M5" i="8"/>
  <c r="K5" i="8"/>
  <c r="J5" i="8"/>
  <c r="I5" i="8"/>
  <c r="H5" i="8"/>
  <c r="G5" i="8"/>
  <c r="F5" i="8"/>
  <c r="E5" i="8"/>
  <c r="D5" i="8"/>
  <c r="C5" i="8"/>
  <c r="D5" i="7" l="1"/>
  <c r="E5" i="7"/>
  <c r="G6" i="6"/>
  <c r="F6" i="6"/>
  <c r="E6" i="6"/>
  <c r="D6" i="6"/>
  <c r="C6" i="6"/>
  <c r="H7" i="7" l="1"/>
  <c r="H5" i="7" s="1"/>
  <c r="J5" i="7"/>
  <c r="I5" i="7"/>
  <c r="G5" i="7"/>
  <c r="F5" i="7"/>
  <c r="C5" i="7"/>
</calcChain>
</file>

<file path=xl/sharedStrings.xml><?xml version="1.0" encoding="utf-8"?>
<sst xmlns="http://schemas.openxmlformats.org/spreadsheetml/2006/main" count="448" uniqueCount="162">
  <si>
    <t>AGUAS DEL HUILA SA ESP</t>
  </si>
  <si>
    <t>CODIGO</t>
  </si>
  <si>
    <t>NOMBRE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</si>
  <si>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</si>
  <si>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</si>
  <si>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</si>
  <si>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</si>
  <si>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</si>
  <si>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</si>
  <si>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</si>
  <si>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</si>
  <si>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</si>
  <si>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</si>
  <si>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 xml:space="preserve">APROPIACION  INICIAL  </t>
  </si>
  <si>
    <t xml:space="preserve">EJECUCION   ACUMULADA </t>
  </si>
  <si>
    <t xml:space="preserve">GIRO    ACUMULADO  </t>
  </si>
  <si>
    <t>AGUAS DEL HUILA S.A. E.S.P.</t>
  </si>
  <si>
    <t>1</t>
  </si>
  <si>
    <t>Ingresos</t>
  </si>
  <si>
    <t>10</t>
  </si>
  <si>
    <t>11</t>
  </si>
  <si>
    <t>1102</t>
  </si>
  <si>
    <t>Ingresos no tributarios</t>
  </si>
  <si>
    <t>110203</t>
  </si>
  <si>
    <t>110205</t>
  </si>
  <si>
    <t>Venta de bienes y servicios</t>
  </si>
  <si>
    <t>11020500103</t>
  </si>
  <si>
    <t>11020500104</t>
  </si>
  <si>
    <t>11020500106</t>
  </si>
  <si>
    <t>11020500107</t>
  </si>
  <si>
    <t>11020500108</t>
  </si>
  <si>
    <t>Servicios prestados a las empresas y servicios de producción</t>
  </si>
  <si>
    <t>11020500109</t>
  </si>
  <si>
    <t>12</t>
  </si>
  <si>
    <t>1203</t>
  </si>
  <si>
    <t>Dividendos y utilidades por otras inversiones de capital</t>
  </si>
  <si>
    <t>1205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</si>
  <si>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</si>
  <si>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</si>
  <si>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</si>
  <si>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</si>
  <si>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</si>
  <si>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</si>
  <si>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</si>
  <si>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</si>
  <si>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</si>
  <si>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12080600206</t>
  </si>
  <si>
    <t>1213</t>
  </si>
  <si>
    <t>Reintegros y otros recursos no apropiados</t>
  </si>
  <si>
    <t>21</t>
  </si>
  <si>
    <t>211</t>
  </si>
  <si>
    <t>Gastos de personal</t>
  </si>
  <si>
    <t>21101</t>
  </si>
  <si>
    <t>Planta de personal permanente</t>
  </si>
  <si>
    <t>21102</t>
  </si>
  <si>
    <t>Personal supernumerario y planta temporal</t>
  </si>
  <si>
    <t>212</t>
  </si>
  <si>
    <t>Adquisición de bienes y servicios</t>
  </si>
  <si>
    <t>21201</t>
  </si>
  <si>
    <t>Adquisición de activos no financieros</t>
  </si>
  <si>
    <t>21202</t>
  </si>
  <si>
    <t>Adquisiciones diferentes de activos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</si>
  <si>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</si>
  <si>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</si>
  <si>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</si>
  <si>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</si>
  <si>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</si>
  <si>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</si>
  <si>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</si>
  <si>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</si>
  <si>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</si>
  <si>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</si>
  <si>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21801</t>
  </si>
  <si>
    <t>Impuestos</t>
  </si>
  <si>
    <t>21804</t>
  </si>
  <si>
    <t>Contribuciones</t>
  </si>
  <si>
    <t>21805</t>
  </si>
  <si>
    <t>23</t>
  </si>
  <si>
    <t>232</t>
  </si>
  <si>
    <t>23201</t>
  </si>
  <si>
    <t>23202</t>
  </si>
  <si>
    <t>1001</t>
  </si>
  <si>
    <t>Caja</t>
  </si>
  <si>
    <t>1002</t>
  </si>
  <si>
    <t>Bancos</t>
  </si>
  <si>
    <t>CXC  DPTO DEL   HUILA -ESTAMPILLA PRODESARROLLO</t>
  </si>
  <si>
    <t>21307</t>
  </si>
  <si>
    <t>Prestaciones para cubrir riesgo social</t>
  </si>
  <si>
    <t>21802</t>
  </si>
  <si>
    <t>Estampillas</t>
  </si>
  <si>
    <t>21803</t>
  </si>
  <si>
    <t>Tasas y derechos administrativos</t>
  </si>
  <si>
    <t>EJECUCION PRESUPUESTAL DE GASTOS ENERO  01  A MARZO 31 DE  2024</t>
  </si>
  <si>
    <t>FUNCIONAMIENTO</t>
  </si>
  <si>
    <t>Gastos por tributos tasas contribuciones multas sanciones e intereses de mora</t>
  </si>
  <si>
    <t>Multas sanciones e intereses de mora</t>
  </si>
  <si>
    <t>INVERSION</t>
  </si>
  <si>
    <t>Servicios para la comunidad sociales y personales</t>
  </si>
  <si>
    <t>24</t>
  </si>
  <si>
    <t>GASTOS DE OPERACION COMERCIAL</t>
  </si>
  <si>
    <t>245</t>
  </si>
  <si>
    <t>Gastos de Comercializaciòn y Producciòn</t>
  </si>
  <si>
    <t>24501</t>
  </si>
  <si>
    <t>Materiales  y Suministros</t>
  </si>
  <si>
    <t>24502</t>
  </si>
  <si>
    <t>25</t>
  </si>
  <si>
    <t>DISPONIBILIDAD FINAL</t>
  </si>
  <si>
    <t>EJECUCION  PRESUPUESTAL  DE  INGRESOS  ENERO  A  MARZO   DE  2024</t>
  </si>
  <si>
    <t>Disponibilidad  Inicial</t>
  </si>
  <si>
    <t>Ingresos Corrientes</t>
  </si>
  <si>
    <t>Otros bienes transportables (excepto productos metálicos maquinaria y equipo)</t>
  </si>
  <si>
    <t>Productos metálicos maquinaria y equipo</t>
  </si>
  <si>
    <t>Servicios de alojamiento servicios de suministro de comidas y bebidas servicios de transporte y servicios de distribución de electricidad gas y agua</t>
  </si>
  <si>
    <t>Servicios financieros y servicios conexos servicios inmobiliarios y servicios de leasing</t>
  </si>
  <si>
    <t>Recursos de capital</t>
  </si>
  <si>
    <t>Rendimientos financieros</t>
  </si>
  <si>
    <t>Transferencias de capital</t>
  </si>
  <si>
    <t>De otras entidades del gobierno general</t>
  </si>
  <si>
    <t>Condicionadas a la adquisición de un activo</t>
  </si>
  <si>
    <t>MUNICIPIOS</t>
  </si>
  <si>
    <t>CXC  MUNICIPIOS</t>
  </si>
  <si>
    <t>DEPARTAMENTO DEL  HUILA</t>
  </si>
  <si>
    <t>CXC  DEPARTAMENTO DEL  HUILA</t>
  </si>
  <si>
    <t>12080600207</t>
  </si>
  <si>
    <t>OTRAS  ENTIDADES</t>
  </si>
  <si>
    <t>12080600208</t>
  </si>
  <si>
    <t>CXC  OTRAS  ENTIDADES</t>
  </si>
  <si>
    <t>12080600209</t>
  </si>
  <si>
    <t>Plan Departamental de Aguas</t>
  </si>
  <si>
    <t xml:space="preserve">LUZ MARINA VARGAS PINTO </t>
  </si>
  <si>
    <t>Profesional Universitario - Presupuesto</t>
  </si>
  <si>
    <t>APROPIACION  DEFINITIVA</t>
  </si>
  <si>
    <t>EJECUCION  PRESUPUESTAL  DE  INGRESOS  ABRIL  A  JUNIO  DE  2024</t>
  </si>
  <si>
    <t>DEFINITIVO</t>
  </si>
  <si>
    <t xml:space="preserve">ENERO A  MARZO </t>
  </si>
  <si>
    <t xml:space="preserve">CAUSACION ABRIL A  JUNIO </t>
  </si>
  <si>
    <t xml:space="preserve">RECAUDOS  ENEROA  MARZO  </t>
  </si>
  <si>
    <t xml:space="preserve">RECAUDOS ABRIL A  JUNIO  </t>
  </si>
  <si>
    <t>110205001</t>
  </si>
  <si>
    <t>Ventas de establecimientos de mercado</t>
  </si>
  <si>
    <t>EJECUCION PRESUPUESTAL DE GASTOS ABRIL 01 A JUNIO 30 DE  2024</t>
  </si>
  <si>
    <t>PPTOINICIAL</t>
  </si>
  <si>
    <t>CREDITOS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</si>
  <si>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</si>
  <si>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</si>
  <si>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</si>
  <si>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</si>
  <si>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</si>
  <si>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21806 CXP</t>
  </si>
  <si>
    <t>CXP   Impuestos</t>
  </si>
  <si>
    <t>*1</t>
  </si>
  <si>
    <t xml:space="preserve">*1   -  se  ingresa   Anticipo del  30% del contrato Interadministrativo No. 649 de 2024,  </t>
  </si>
  <si>
    <t>EJECUCION  PRESUPUESTAL  DE  INGRESOS  JULIO A  SEPTIEMBRE   DE  2024</t>
  </si>
  <si>
    <t xml:space="preserve">CAUSACION ENERO A  JUNIO </t>
  </si>
  <si>
    <t>CAUSACION  JULIO A SEPT.</t>
  </si>
  <si>
    <t xml:space="preserve">RECAUDOS  ENEROA JUNIO  </t>
  </si>
  <si>
    <t xml:space="preserve">RECAUDOS JULIO A SEPT.  </t>
  </si>
  <si>
    <t>EJECUCION PRESUPUESTAL DE GASTOS JULIO 01  A  SEPTIEMBRE  30 DE  2024</t>
  </si>
  <si>
    <t xml:space="preserve">EJECUCION   ENERO A JUNIO  </t>
  </si>
  <si>
    <t xml:space="preserve">EJECUCION   JULIO A OCT. </t>
  </si>
  <si>
    <t xml:space="preserve">GIRO ENERO A JUNIO </t>
  </si>
  <si>
    <t>GIRO  JULIO A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</si>
</sst>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name val="MS Sans Serif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7" fillId="0" borderId="0" applyFont="0" applyFill="0" applyBorder="0" applyAlignment="0" applyProtection="0"/>
    <xf numFmtId="0" fontId="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justify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 vertical="justify"/>
    </xf>
    <xf numFmtId="4" fontId="1" fillId="2" borderId="2" xfId="0" applyNumberFormat="1" applyFont="1" applyFill="1" applyBorder="1" applyAlignment="1">
      <alignment horizontal="center" vertical="justify"/>
    </xf>
    <xf numFmtId="4" fontId="6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2" borderId="1" xfId="0" applyNumberFormat="1" applyFont="1" applyFill="1" applyBorder="1" applyAlignment="1">
      <alignment horizontal="center" vertical="justify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1" fillId="3" borderId="1" xfId="0" applyNumberFormat="1" applyFont="1" applyFill="1" applyBorder="1" applyAlignment="1">
      <alignment horizontal="center" vertical="justify"/>
    </xf>
    <xf numFmtId="4" fontId="2" fillId="5" borderId="0" xfId="0" applyNumberFormat="1" applyFont="1" applyFill="1" applyAlignment="1">
      <alignment horizontal="center"/>
    </xf>
    <xf numFmtId="0" fontId="4" fillId="6" borderId="1" xfId="0" quotePrefix="1" applyFont="1" applyFill="1" applyBorder="1"/>
    <xf numFmtId="4" fontId="4" fillId="6" borderId="1" xfId="0" quotePrefix="1" applyNumberFormat="1" applyFont="1" applyFill="1" applyBorder="1"/>
    <xf numFmtId="1" fontId="0" fillId="0" borderId="0" xfId="0" applyNumberFormat="1" applyAlignment="1">
      <alignment horizontal="left"/>
    </xf>
    <xf numFmtId="41" fontId="0" fillId="0" borderId="0" xfId="1" applyFont="1"/>
    <xf numFmtId="1" fontId="9" fillId="0" borderId="0" xfId="0" applyNumberFormat="1" applyFont="1" applyAlignment="1">
      <alignment horizontal="left"/>
    </xf>
    <xf numFmtId="1" fontId="10" fillId="2" borderId="1" xfId="0" applyNumberFormat="1" applyFont="1" applyFill="1" applyBorder="1" applyAlignment="1">
      <alignment horizontal="left" vertical="justify"/>
    </xf>
    <xf numFmtId="1" fontId="5" fillId="4" borderId="1" xfId="0" applyNumberFormat="1" applyFont="1" applyFill="1" applyBorder="1" applyAlignment="1">
      <alignment horizontal="left"/>
    </xf>
    <xf numFmtId="4" fontId="0" fillId="5" borderId="0" xfId="0" applyNumberFormat="1" applyFill="1"/>
    <xf numFmtId="4" fontId="15" fillId="0" borderId="0" xfId="0" applyNumberFormat="1" applyFont="1"/>
    <xf numFmtId="0" fontId="15" fillId="0" borderId="0" xfId="0" applyFont="1"/>
    <xf numFmtId="4" fontId="1" fillId="9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2" fillId="0" borderId="0" xfId="0" applyNumberFormat="1" applyFont="1"/>
    <xf numFmtId="0" fontId="2" fillId="0" borderId="0" xfId="0" applyFont="1"/>
    <xf numFmtId="4" fontId="16" fillId="3" borderId="0" xfId="0" applyNumberFormat="1" applyFont="1" applyFill="1"/>
    <xf numFmtId="0" fontId="16" fillId="3" borderId="0" xfId="0" applyFont="1" applyFill="1"/>
    <xf numFmtId="0" fontId="16" fillId="0" borderId="0" xfId="0" applyFont="1"/>
    <xf numFmtId="0" fontId="9" fillId="0" borderId="0" xfId="0" applyFont="1" applyAlignment="1">
      <alignment horizontal="center"/>
    </xf>
    <xf numFmtId="4" fontId="15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0" borderId="1" xfId="0" quotePrefix="1" applyFont="1" applyBorder="1"/>
    <xf numFmtId="4" fontId="4" fillId="0" borderId="1" xfId="0" quotePrefix="1" applyNumberFormat="1" applyFont="1" applyBorder="1"/>
    <xf numFmtId="0" fontId="4" fillId="0" borderId="0" xfId="0" applyFont="1"/>
    <xf numFmtId="4" fontId="4" fillId="0" borderId="0" xfId="0" applyNumberFormat="1" applyFont="1"/>
    <xf numFmtId="4" fontId="11" fillId="3" borderId="0" xfId="0" applyNumberFormat="1" applyFont="1" applyFill="1"/>
    <xf numFmtId="0" fontId="11" fillId="3" borderId="0" xfId="0" applyFont="1" applyFill="1"/>
    <xf numFmtId="4" fontId="17" fillId="0" borderId="0" xfId="0" applyNumberFormat="1" applyFont="1"/>
    <xf numFmtId="0" fontId="17" fillId="0" borderId="0" xfId="0" applyFont="1"/>
    <xf numFmtId="0" fontId="13" fillId="0" borderId="0" xfId="0" applyFont="1"/>
    <xf numFmtId="4" fontId="13" fillId="0" borderId="0" xfId="0" applyNumberFormat="1" applyFont="1"/>
    <xf numFmtId="4" fontId="16" fillId="0" borderId="0" xfId="0" applyNumberFormat="1" applyFont="1"/>
    <xf numFmtId="0" fontId="8" fillId="0" borderId="0" xfId="0" applyFont="1"/>
    <xf numFmtId="0" fontId="10" fillId="2" borderId="1" xfId="0" applyFont="1" applyFill="1" applyBorder="1" applyAlignment="1">
      <alignment horizontal="center" vertical="justify"/>
    </xf>
    <xf numFmtId="4" fontId="1" fillId="7" borderId="1" xfId="0" applyNumberFormat="1" applyFont="1" applyFill="1" applyBorder="1" applyAlignment="1">
      <alignment horizontal="center" vertical="justify"/>
    </xf>
    <xf numFmtId="4" fontId="1" fillId="8" borderId="1" xfId="0" applyNumberFormat="1" applyFont="1" applyFill="1" applyBorder="1" applyAlignment="1">
      <alignment horizontal="center" vertical="justify"/>
    </xf>
    <xf numFmtId="4" fontId="5" fillId="4" borderId="1" xfId="0" applyNumberFormat="1" applyFont="1" applyFill="1" applyBorder="1"/>
    <xf numFmtId="0" fontId="8" fillId="0" borderId="0" xfId="0" applyFont="1" applyAlignment="1">
      <alignment horizontal="center"/>
    </xf>
    <xf numFmtId="4" fontId="5" fillId="0" borderId="0" xfId="0" applyNumberFormat="1" applyFont="1"/>
    <xf numFmtId="0" fontId="19" fillId="0" borderId="1" xfId="0" applyFont="1" applyBorder="1"/>
    <xf numFmtId="4" fontId="19" fillId="0" borderId="1" xfId="0" applyNumberFormat="1" applyFont="1" applyBorder="1"/>
    <xf numFmtId="0" fontId="20" fillId="3" borderId="1" xfId="0" quotePrefix="1" applyFont="1" applyFill="1" applyBorder="1"/>
    <xf numFmtId="4" fontId="20" fillId="3" borderId="1" xfId="0" quotePrefix="1" applyNumberFormat="1" applyFont="1" applyFill="1" applyBorder="1"/>
    <xf numFmtId="0" fontId="18" fillId="3" borderId="0" xfId="0" applyFont="1" applyFill="1"/>
    <xf numFmtId="0" fontId="20" fillId="0" borderId="1" xfId="0" quotePrefix="1" applyFont="1" applyBorder="1"/>
    <xf numFmtId="4" fontId="20" fillId="0" borderId="1" xfId="0" quotePrefix="1" applyNumberFormat="1" applyFont="1" applyBorder="1"/>
    <xf numFmtId="0" fontId="18" fillId="0" borderId="0" xfId="0" applyFont="1"/>
    <xf numFmtId="0" fontId="19" fillId="0" borderId="1" xfId="0" quotePrefix="1" applyFont="1" applyBorder="1"/>
    <xf numFmtId="4" fontId="19" fillId="0" borderId="1" xfId="0" quotePrefix="1" applyNumberFormat="1" applyFont="1" applyBorder="1"/>
    <xf numFmtId="0" fontId="18" fillId="3" borderId="1" xfId="0" quotePrefix="1" applyFont="1" applyFill="1" applyBorder="1"/>
    <xf numFmtId="4" fontId="18" fillId="3" borderId="1" xfId="0" quotePrefix="1" applyNumberFormat="1" applyFont="1" applyFill="1" applyBorder="1"/>
    <xf numFmtId="0" fontId="0" fillId="0" borderId="1" xfId="0" quotePrefix="1" applyBorder="1"/>
    <xf numFmtId="4" fontId="0" fillId="0" borderId="1" xfId="0" quotePrefix="1" applyNumberFormat="1" applyBorder="1"/>
    <xf numFmtId="0" fontId="18" fillId="0" borderId="1" xfId="0" quotePrefix="1" applyFont="1" applyBorder="1"/>
    <xf numFmtId="4" fontId="18" fillId="0" borderId="1" xfId="0" quotePrefix="1" applyNumberFormat="1" applyFont="1" applyBorder="1"/>
    <xf numFmtId="0" fontId="6" fillId="0" borderId="1" xfId="0" quotePrefix="1" applyFont="1" applyBorder="1"/>
    <xf numFmtId="4" fontId="6" fillId="0" borderId="1" xfId="0" quotePrefix="1" applyNumberFormat="1" applyFont="1" applyBorder="1"/>
    <xf numFmtId="0" fontId="6" fillId="0" borderId="0" xfId="0" applyFont="1"/>
    <xf numFmtId="0" fontId="21" fillId="0" borderId="0" xfId="0" applyFont="1"/>
    <xf numFmtId="4" fontId="21" fillId="0" borderId="0" xfId="0" applyNumberFormat="1" applyFont="1"/>
    <xf numFmtId="0" fontId="13" fillId="0" borderId="3" xfId="0" applyFont="1" applyBorder="1"/>
    <xf numFmtId="4" fontId="13" fillId="0" borderId="3" xfId="0" applyNumberFormat="1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4" fontId="23" fillId="0" borderId="0" xfId="0" applyNumberFormat="1" applyFont="1"/>
    <xf numFmtId="0" fontId="22" fillId="0" borderId="0" xfId="0" applyFont="1" applyAlignment="1">
      <alignment horizontal="left"/>
    </xf>
    <xf numFmtId="4" fontId="2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7" borderId="1" xfId="0" applyNumberFormat="1" applyFont="1" applyFill="1" applyBorder="1" applyAlignment="1">
      <alignment horizontal="center" vertical="justify"/>
    </xf>
    <xf numFmtId="4" fontId="5" fillId="8" borderId="1" xfId="0" applyNumberFormat="1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25" fillId="4" borderId="1" xfId="0" applyFont="1" applyFill="1" applyBorder="1"/>
    <xf numFmtId="1" fontId="5" fillId="0" borderId="1" xfId="0" applyNumberFormat="1" applyFont="1" applyBorder="1" applyAlignment="1">
      <alignment horizontal="left"/>
    </xf>
    <xf numFmtId="0" fontId="25" fillId="0" borderId="1" xfId="0" applyFont="1" applyBorder="1"/>
    <xf numFmtId="4" fontId="5" fillId="0" borderId="1" xfId="0" applyNumberFormat="1" applyFont="1" applyBorder="1"/>
    <xf numFmtId="0" fontId="5" fillId="3" borderId="0" xfId="0" applyFont="1" applyFill="1"/>
    <xf numFmtId="0" fontId="5" fillId="0" borderId="0" xfId="0" applyFont="1"/>
    <xf numFmtId="0" fontId="26" fillId="0" borderId="0" xfId="0" applyFont="1"/>
    <xf numFmtId="4" fontId="26" fillId="0" borderId="0" xfId="0" applyNumberFormat="1" applyFont="1"/>
    <xf numFmtId="4" fontId="5" fillId="3" borderId="0" xfId="0" applyNumberFormat="1" applyFont="1" applyFill="1"/>
    <xf numFmtId="4" fontId="27" fillId="0" borderId="0" xfId="0" applyNumberFormat="1" applyFont="1"/>
    <xf numFmtId="0" fontId="27" fillId="0" borderId="0" xfId="0" applyFont="1"/>
    <xf numFmtId="1" fontId="27" fillId="0" borderId="0" xfId="0" applyNumberFormat="1" applyFont="1" applyAlignment="1">
      <alignment horizontal="left"/>
    </xf>
    <xf numFmtId="4" fontId="27" fillId="0" borderId="0" xfId="1" applyNumberFormat="1" applyFont="1"/>
    <xf numFmtId="0" fontId="6" fillId="0" borderId="0" xfId="0" applyFont="1" applyAlignment="1">
      <alignment horizontal="left"/>
    </xf>
    <xf numFmtId="0" fontId="2" fillId="0" borderId="1" xfId="0" quotePrefix="1" applyFont="1" applyBorder="1"/>
    <xf numFmtId="4" fontId="2" fillId="0" borderId="1" xfId="0" quotePrefix="1" applyNumberFormat="1" applyFont="1" applyBorder="1"/>
    <xf numFmtId="0" fontId="5" fillId="3" borderId="1" xfId="0" quotePrefix="1" applyFont="1" applyFill="1" applyBorder="1"/>
    <xf numFmtId="4" fontId="5" fillId="3" borderId="1" xfId="0" quotePrefix="1" applyNumberFormat="1" applyFont="1" applyFill="1" applyBorder="1"/>
    <xf numFmtId="4" fontId="18" fillId="3" borderId="0" xfId="0" applyNumberFormat="1" applyFont="1" applyFill="1"/>
    <xf numFmtId="0" fontId="5" fillId="0" borderId="1" xfId="0" quotePrefix="1" applyFont="1" applyBorder="1"/>
    <xf numFmtId="4" fontId="5" fillId="0" borderId="1" xfId="0" quotePrefix="1" applyNumberFormat="1" applyFont="1" applyBorder="1"/>
    <xf numFmtId="4" fontId="18" fillId="0" borderId="0" xfId="0" applyNumberFormat="1" applyFont="1"/>
    <xf numFmtId="0" fontId="26" fillId="0" borderId="1" xfId="0" quotePrefix="1" applyFont="1" applyBorder="1"/>
    <xf numFmtId="4" fontId="26" fillId="0" borderId="1" xfId="0" quotePrefix="1" applyNumberFormat="1" applyFont="1" applyBorder="1"/>
    <xf numFmtId="0" fontId="17" fillId="0" borderId="1" xfId="0" quotePrefix="1" applyFont="1" applyBorder="1"/>
    <xf numFmtId="4" fontId="17" fillId="0" borderId="1" xfId="0" quotePrefix="1" applyNumberFormat="1" applyFont="1" applyBorder="1"/>
    <xf numFmtId="0" fontId="0" fillId="3" borderId="0" xfId="0" applyFill="1"/>
    <xf numFmtId="4" fontId="0" fillId="3" borderId="0" xfId="0" applyNumberFormat="1" applyFill="1"/>
    <xf numFmtId="1" fontId="5" fillId="6" borderId="1" xfId="0" applyNumberFormat="1" applyFont="1" applyFill="1" applyBorder="1" applyAlignment="1">
      <alignment horizontal="left"/>
    </xf>
    <xf numFmtId="0" fontId="25" fillId="6" borderId="1" xfId="0" applyFont="1" applyFill="1" applyBorder="1"/>
    <xf numFmtId="4" fontId="5" fillId="6" borderId="1" xfId="0" applyNumberFormat="1" applyFont="1" applyFill="1" applyBorder="1"/>
    <xf numFmtId="0" fontId="18" fillId="5" borderId="0" xfId="0" quotePrefix="1" applyFont="1" applyFill="1"/>
    <xf numFmtId="43" fontId="18" fillId="5" borderId="0" xfId="4" quotePrefix="1" applyFont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5">
    <cellStyle name="Millares" xfId="4" builtinId="3"/>
    <cellStyle name="Millares [0]" xfId="1" builtinId="6"/>
    <cellStyle name="Millares [0] 10" xfId="3" xr:uid="{00000000-0005-0000-0000-000001000000}"/>
    <cellStyle name="Normal" xfId="0" builtinId="0"/>
    <cellStyle name="Normal 1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workbookViewId="0">
      <selection activeCell="B39" sqref="B39"/>
    </sheetView>
  </sheetViews>
  <sheetFormatPr baseColWidth="10" defaultRowHeight="14.4" x14ac:dyDescent="0.3"/>
  <cols>
    <col min="1" max="1" width="11.88671875" customWidth="1"/>
    <col min="2" max="2" width="52.6640625" customWidth="1"/>
    <col min="3" max="3" width="0.33203125" style="2" hidden="1" customWidth="1"/>
    <col min="4" max="4" width="16" style="2" hidden="1" customWidth="1"/>
    <col min="5" max="5" width="16.5546875" style="2" hidden="1" customWidth="1"/>
    <col min="6" max="6" width="17.6640625" style="2" customWidth="1"/>
    <col min="7" max="7" width="16.88671875" style="2" customWidth="1"/>
    <col min="8" max="8" width="16.5546875" style="2" customWidth="1"/>
    <col min="9" max="9" width="18.44140625" style="2" customWidth="1"/>
    <col min="10" max="10" width="15" style="2" customWidth="1"/>
    <col min="11" max="11" width="2.44140625" style="21" customWidth="1"/>
    <col min="12" max="12" width="15.6640625" style="21" bestFit="1" customWidth="1"/>
    <col min="13" max="13" width="16" style="2" customWidth="1"/>
    <col min="14" max="25" width="11.44140625" style="2"/>
  </cols>
  <sheetData>
    <row r="1" spans="1:25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32"/>
      <c r="L1" s="3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23" customFormat="1" ht="18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32"/>
      <c r="L2" s="3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x14ac:dyDescent="0.3">
      <c r="A3" s="1"/>
      <c r="F3" s="4"/>
      <c r="I3" s="4"/>
      <c r="J3" s="4"/>
    </row>
    <row r="4" spans="1:25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131</v>
      </c>
      <c r="G4" s="12" t="s">
        <v>3</v>
      </c>
      <c r="H4" s="24" t="s">
        <v>4</v>
      </c>
      <c r="I4" s="6" t="s">
        <v>5</v>
      </c>
      <c r="J4" s="3" t="s">
        <v>6</v>
      </c>
      <c r="K4" s="13"/>
      <c r="L4" s="1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33" customFormat="1" ht="16.5" customHeight="1" x14ac:dyDescent="0.25">
      <c r="A5" s="14" t="s">
        <v>17</v>
      </c>
      <c r="B5" s="14" t="s">
        <v>18</v>
      </c>
      <c r="C5" s="15">
        <f t="shared" ref="C5:J5" si="0">+C7+C11+C22</f>
        <v>202533541757</v>
      </c>
      <c r="D5" s="15">
        <f t="shared" si="0"/>
        <v>14473459782.65</v>
      </c>
      <c r="E5" s="15">
        <f t="shared" si="0"/>
        <v>1562291494</v>
      </c>
      <c r="F5" s="15">
        <f t="shared" si="0"/>
        <v>215444710045.64999</v>
      </c>
      <c r="G5" s="15">
        <f t="shared" si="0"/>
        <v>59016934128.589996</v>
      </c>
      <c r="H5" s="15">
        <f t="shared" si="0"/>
        <v>56087850519.550003</v>
      </c>
      <c r="I5" s="15">
        <f t="shared" si="0"/>
        <v>156427775917.06</v>
      </c>
      <c r="J5" s="15">
        <f t="shared" si="0"/>
        <v>2929083609.0399995</v>
      </c>
      <c r="M5" s="34"/>
    </row>
    <row r="6" spans="1:25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M6" s="38"/>
    </row>
    <row r="7" spans="1:25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>
        <f>+H8+H9</f>
        <v>21883411802.260002</v>
      </c>
      <c r="I7" s="64">
        <v>0</v>
      </c>
      <c r="J7" s="64">
        <v>0</v>
      </c>
      <c r="K7" s="39"/>
      <c r="M7" s="39"/>
    </row>
    <row r="8" spans="1:25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>
        <v>8994640.0000010002</v>
      </c>
      <c r="I8" s="66">
        <v>0</v>
      </c>
      <c r="J8" s="66">
        <v>0</v>
      </c>
      <c r="K8" s="41"/>
      <c r="M8" s="41"/>
    </row>
    <row r="9" spans="1:25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>
        <v>21874417162.260002</v>
      </c>
      <c r="I9" s="66">
        <v>0</v>
      </c>
      <c r="J9" s="66">
        <v>0</v>
      </c>
      <c r="K9" s="41"/>
      <c r="M9" s="41"/>
    </row>
    <row r="10" spans="1:25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M10" s="44"/>
    </row>
    <row r="11" spans="1:25" s="27" customFormat="1" ht="17.25" customHeight="1" x14ac:dyDescent="0.3">
      <c r="A11" s="63" t="s">
        <v>20</v>
      </c>
      <c r="B11" s="63" t="s">
        <v>109</v>
      </c>
      <c r="C11" s="64">
        <v>37667377158</v>
      </c>
      <c r="D11" s="64">
        <v>3160568162.3899999</v>
      </c>
      <c r="E11" s="64">
        <v>23978432</v>
      </c>
      <c r="F11" s="64">
        <v>40803966888.389999</v>
      </c>
      <c r="G11" s="64">
        <v>4771368721.3900003</v>
      </c>
      <c r="H11" s="64">
        <v>3782828620.3500009</v>
      </c>
      <c r="I11" s="64">
        <v>36032598167</v>
      </c>
      <c r="J11" s="64">
        <v>988540101.03999949</v>
      </c>
      <c r="M11" s="26"/>
    </row>
    <row r="12" spans="1:25" s="30" customFormat="1" x14ac:dyDescent="0.3">
      <c r="A12" s="67" t="s">
        <v>21</v>
      </c>
      <c r="B12" s="67" t="s">
        <v>22</v>
      </c>
      <c r="C12" s="68">
        <v>37667377158</v>
      </c>
      <c r="D12" s="68">
        <v>3160568162.3899999</v>
      </c>
      <c r="E12" s="68">
        <v>23978432</v>
      </c>
      <c r="F12" s="68">
        <v>40803966888.389999</v>
      </c>
      <c r="G12" s="68">
        <v>4771368721.3900003</v>
      </c>
      <c r="H12" s="68">
        <v>3782828620.3500009</v>
      </c>
      <c r="I12" s="68">
        <v>36032598167</v>
      </c>
      <c r="J12" s="68">
        <v>988540101.03999949</v>
      </c>
      <c r="M12" s="45"/>
    </row>
    <row r="13" spans="1:25" s="27" customFormat="1" x14ac:dyDescent="0.3">
      <c r="A13" s="65" t="s">
        <v>23</v>
      </c>
      <c r="B13" s="65" t="s">
        <v>95</v>
      </c>
      <c r="C13" s="66">
        <v>16244502</v>
      </c>
      <c r="D13" s="66">
        <v>289870</v>
      </c>
      <c r="E13" s="66">
        <v>9.9999999999999995E-7</v>
      </c>
      <c r="F13" s="66">
        <v>16534371.999999</v>
      </c>
      <c r="G13" s="66">
        <v>5528283.0000010002</v>
      </c>
      <c r="H13" s="66">
        <v>3490812.0000009998</v>
      </c>
      <c r="I13" s="66">
        <v>11006088.999998</v>
      </c>
      <c r="J13" s="66">
        <v>2037471.0000000005</v>
      </c>
      <c r="M13" s="26"/>
    </row>
    <row r="14" spans="1:25" s="30" customFormat="1" x14ac:dyDescent="0.3">
      <c r="A14" s="67" t="s">
        <v>24</v>
      </c>
      <c r="B14" s="67" t="s">
        <v>25</v>
      </c>
      <c r="C14" s="68">
        <v>37651132656</v>
      </c>
      <c r="D14" s="68">
        <v>3160278292.3899999</v>
      </c>
      <c r="E14" s="68">
        <v>23978432</v>
      </c>
      <c r="F14" s="68">
        <v>40787432516.389999</v>
      </c>
      <c r="G14" s="68">
        <v>4765840438.3900003</v>
      </c>
      <c r="H14" s="68">
        <v>3779337808.3500009</v>
      </c>
      <c r="I14" s="68">
        <v>36021592078</v>
      </c>
      <c r="J14" s="68">
        <v>986502630.03999949</v>
      </c>
      <c r="M14" s="45"/>
    </row>
    <row r="15" spans="1:25" s="71" customFormat="1" ht="12" x14ac:dyDescent="0.25">
      <c r="A15" s="69" t="s">
        <v>26</v>
      </c>
      <c r="B15" s="69" t="s">
        <v>110</v>
      </c>
      <c r="C15" s="70">
        <v>1559738023</v>
      </c>
      <c r="D15" s="70">
        <v>7739751.6900000004</v>
      </c>
      <c r="E15" s="70">
        <v>9.9999999999999995E-7</v>
      </c>
      <c r="F15" s="70">
        <v>1567477774.6899991</v>
      </c>
      <c r="G15" s="70">
        <v>179224774.69000101</v>
      </c>
      <c r="H15" s="70">
        <v>94653000.000000998</v>
      </c>
      <c r="I15" s="70">
        <v>1388252999.9999981</v>
      </c>
      <c r="J15" s="70">
        <v>84571774.690000013</v>
      </c>
      <c r="M15" s="7"/>
    </row>
    <row r="16" spans="1:25" s="71" customFormat="1" ht="12" x14ac:dyDescent="0.25">
      <c r="A16" s="69" t="s">
        <v>27</v>
      </c>
      <c r="B16" s="69" t="s">
        <v>111</v>
      </c>
      <c r="C16" s="70">
        <v>7525937397</v>
      </c>
      <c r="D16" s="70">
        <v>48167720.789999999</v>
      </c>
      <c r="E16" s="70">
        <v>9.9999999999999995E-7</v>
      </c>
      <c r="F16" s="70">
        <v>7574105117.789999</v>
      </c>
      <c r="G16" s="70">
        <v>320508450.79000098</v>
      </c>
      <c r="H16" s="70">
        <v>177160000.00000101</v>
      </c>
      <c r="I16" s="70">
        <v>7253596666.9999981</v>
      </c>
      <c r="J16" s="70">
        <v>143348450.78999996</v>
      </c>
      <c r="M16" s="7"/>
    </row>
    <row r="17" spans="1:13" s="71" customFormat="1" ht="12" x14ac:dyDescent="0.25">
      <c r="A17" s="69" t="s">
        <v>28</v>
      </c>
      <c r="B17" s="69" t="s">
        <v>112</v>
      </c>
      <c r="C17" s="70">
        <v>3482912045</v>
      </c>
      <c r="D17" s="70">
        <v>9.9999999999999995E-7</v>
      </c>
      <c r="E17" s="70">
        <v>19038641</v>
      </c>
      <c r="F17" s="70">
        <v>3463873404.000001</v>
      </c>
      <c r="G17" s="70">
        <v>419803707.00000101</v>
      </c>
      <c r="H17" s="70">
        <v>233280326.00000101</v>
      </c>
      <c r="I17" s="70">
        <v>3044069697</v>
      </c>
      <c r="J17" s="70">
        <v>186523381</v>
      </c>
      <c r="M17" s="7"/>
    </row>
    <row r="18" spans="1:13" s="71" customFormat="1" ht="12" x14ac:dyDescent="0.25">
      <c r="A18" s="69" t="s">
        <v>29</v>
      </c>
      <c r="B18" s="69" t="s">
        <v>113</v>
      </c>
      <c r="C18" s="70">
        <v>320458149</v>
      </c>
      <c r="D18" s="70">
        <v>39942058.770000003</v>
      </c>
      <c r="E18" s="70">
        <v>9.9999999999999995E-7</v>
      </c>
      <c r="F18" s="70">
        <v>360400207.76999897</v>
      </c>
      <c r="G18" s="70">
        <v>186078125.77000102</v>
      </c>
      <c r="H18" s="70">
        <v>1.9999999999999999E-6</v>
      </c>
      <c r="I18" s="70">
        <v>174322081.99999794</v>
      </c>
      <c r="J18" s="70">
        <v>186078125.76999903</v>
      </c>
      <c r="M18" s="7"/>
    </row>
    <row r="19" spans="1:13" s="71" customFormat="1" ht="12" x14ac:dyDescent="0.25">
      <c r="A19" s="69" t="s">
        <v>30</v>
      </c>
      <c r="B19" s="69" t="s">
        <v>31</v>
      </c>
      <c r="C19" s="70">
        <v>10738776453</v>
      </c>
      <c r="D19" s="70">
        <v>876643976.78999996</v>
      </c>
      <c r="E19" s="70">
        <v>9.9999999999999995E-7</v>
      </c>
      <c r="F19" s="70">
        <v>11615420429.789999</v>
      </c>
      <c r="G19" s="70">
        <v>860197456.79000092</v>
      </c>
      <c r="H19" s="70">
        <v>697775138.00000095</v>
      </c>
      <c r="I19" s="70">
        <v>10755222972.999998</v>
      </c>
      <c r="J19" s="70">
        <v>162422318.78999996</v>
      </c>
      <c r="M19" s="7"/>
    </row>
    <row r="20" spans="1:13" s="71" customFormat="1" ht="12" x14ac:dyDescent="0.25">
      <c r="A20" s="69" t="s">
        <v>32</v>
      </c>
      <c r="B20" s="69" t="s">
        <v>97</v>
      </c>
      <c r="C20" s="70">
        <v>14023310589</v>
      </c>
      <c r="D20" s="70">
        <v>2187784784.3499999</v>
      </c>
      <c r="E20" s="70">
        <v>4939791</v>
      </c>
      <c r="F20" s="70">
        <v>16206155582.35</v>
      </c>
      <c r="G20" s="70">
        <v>2800027923.3500009</v>
      </c>
      <c r="H20" s="70">
        <v>2576469344.3500009</v>
      </c>
      <c r="I20" s="70">
        <v>13406127659</v>
      </c>
      <c r="J20" s="70">
        <v>223558579</v>
      </c>
      <c r="M20" s="7"/>
    </row>
    <row r="21" spans="1:13" s="29" customFormat="1" ht="16.5" customHeight="1" x14ac:dyDescent="0.3">
      <c r="A21" s="65"/>
      <c r="B21" s="65"/>
      <c r="C21" s="66"/>
      <c r="D21" s="66"/>
      <c r="E21" s="66"/>
      <c r="F21" s="66"/>
      <c r="G21" s="66"/>
      <c r="H21" s="66"/>
      <c r="I21" s="66"/>
      <c r="J21" s="66"/>
      <c r="M21" s="28"/>
    </row>
    <row r="22" spans="1:13" s="30" customFormat="1" x14ac:dyDescent="0.3">
      <c r="A22" s="63" t="s">
        <v>33</v>
      </c>
      <c r="B22" s="63" t="s">
        <v>114</v>
      </c>
      <c r="C22" s="64">
        <v>149099150642</v>
      </c>
      <c r="D22" s="64">
        <v>5196060375</v>
      </c>
      <c r="E22" s="64">
        <v>1537879662</v>
      </c>
      <c r="F22" s="64">
        <v>152757331355</v>
      </c>
      <c r="G22" s="64">
        <v>32362153604.939999</v>
      </c>
      <c r="H22" s="64">
        <v>30421610096.939999</v>
      </c>
      <c r="I22" s="64">
        <v>120395177750.06</v>
      </c>
      <c r="J22" s="64">
        <v>1940543508</v>
      </c>
      <c r="M22" s="45"/>
    </row>
    <row r="23" spans="1:13" s="27" customFormat="1" x14ac:dyDescent="0.3">
      <c r="A23" s="67" t="s">
        <v>34</v>
      </c>
      <c r="B23" s="67" t="s">
        <v>35</v>
      </c>
      <c r="C23" s="68">
        <v>7333854</v>
      </c>
      <c r="D23" s="68">
        <v>9.9999999999999995E-7</v>
      </c>
      <c r="E23" s="68">
        <v>9.9999999999999995E-7</v>
      </c>
      <c r="F23" s="68">
        <v>7333854</v>
      </c>
      <c r="G23" s="68">
        <v>1.9999999999999999E-6</v>
      </c>
      <c r="H23" s="68">
        <v>1.9999999999999999E-6</v>
      </c>
      <c r="I23" s="68">
        <v>7333853.9999980005</v>
      </c>
      <c r="J23" s="68">
        <v>0</v>
      </c>
      <c r="M23" s="26"/>
    </row>
    <row r="24" spans="1:13" s="27" customFormat="1" x14ac:dyDescent="0.3">
      <c r="A24" s="67" t="s">
        <v>36</v>
      </c>
      <c r="B24" s="67" t="s">
        <v>115</v>
      </c>
      <c r="C24" s="68">
        <v>77886282</v>
      </c>
      <c r="D24" s="68">
        <v>9.9999999999999995E-7</v>
      </c>
      <c r="E24" s="68">
        <v>9.9999999999999995E-7</v>
      </c>
      <c r="F24" s="68">
        <v>77886282</v>
      </c>
      <c r="G24" s="68">
        <v>5555313.9700010009</v>
      </c>
      <c r="H24" s="68">
        <v>5555313.9700010009</v>
      </c>
      <c r="I24" s="68">
        <v>72330968.029999003</v>
      </c>
      <c r="J24" s="68">
        <v>0</v>
      </c>
      <c r="M24" s="26"/>
    </row>
    <row r="25" spans="1:13" s="27" customFormat="1" x14ac:dyDescent="0.3">
      <c r="A25" s="67"/>
      <c r="B25" s="67"/>
      <c r="C25" s="68"/>
      <c r="D25" s="68"/>
      <c r="E25" s="68"/>
      <c r="F25" s="68"/>
      <c r="G25" s="68"/>
      <c r="H25" s="68"/>
      <c r="I25" s="68"/>
      <c r="J25" s="68"/>
      <c r="L25" s="26"/>
      <c r="M25" s="26"/>
    </row>
    <row r="26" spans="1:13" s="30" customFormat="1" x14ac:dyDescent="0.3">
      <c r="A26" s="67" t="s">
        <v>37</v>
      </c>
      <c r="B26" s="67" t="s">
        <v>116</v>
      </c>
      <c r="C26" s="68">
        <v>149009814125</v>
      </c>
      <c r="D26" s="68">
        <v>5196060375</v>
      </c>
      <c r="E26" s="68">
        <v>1537879662</v>
      </c>
      <c r="F26" s="68">
        <v>152667994838</v>
      </c>
      <c r="G26" s="68">
        <v>32354110800.969997</v>
      </c>
      <c r="H26" s="68">
        <v>30413567292.969997</v>
      </c>
      <c r="I26" s="68">
        <v>120313884037.03</v>
      </c>
      <c r="J26" s="68">
        <v>1940543508</v>
      </c>
      <c r="M26" s="45"/>
    </row>
    <row r="27" spans="1:13" s="30" customFormat="1" x14ac:dyDescent="0.3">
      <c r="A27" s="67" t="s">
        <v>38</v>
      </c>
      <c r="B27" s="67" t="s">
        <v>117</v>
      </c>
      <c r="C27" s="68">
        <v>149009814125</v>
      </c>
      <c r="D27" s="68">
        <v>5196060375</v>
      </c>
      <c r="E27" s="68">
        <v>1537879662</v>
      </c>
      <c r="F27" s="68">
        <v>152667994838</v>
      </c>
      <c r="G27" s="68">
        <v>32354110800.969997</v>
      </c>
      <c r="H27" s="68">
        <v>30413567292.969997</v>
      </c>
      <c r="I27" s="68">
        <v>120313884037.03</v>
      </c>
      <c r="J27" s="68">
        <v>1940543508</v>
      </c>
      <c r="M27" s="45"/>
    </row>
    <row r="28" spans="1:13" s="27" customFormat="1" x14ac:dyDescent="0.3">
      <c r="A28" s="67" t="s">
        <v>39</v>
      </c>
      <c r="B28" s="67" t="s">
        <v>118</v>
      </c>
      <c r="C28" s="68">
        <v>10659956479</v>
      </c>
      <c r="D28" s="68">
        <v>5196060375</v>
      </c>
      <c r="E28" s="68">
        <v>1537879662</v>
      </c>
      <c r="F28" s="68">
        <v>14318137192</v>
      </c>
      <c r="G28" s="68">
        <v>5421859436.000001</v>
      </c>
      <c r="H28" s="68">
        <v>3481315928.000001</v>
      </c>
      <c r="I28" s="68">
        <v>8896277756</v>
      </c>
      <c r="J28" s="68">
        <v>1940543508</v>
      </c>
      <c r="M28" s="26"/>
    </row>
    <row r="29" spans="1:13" s="71" customFormat="1" ht="12" x14ac:dyDescent="0.25">
      <c r="A29" s="69" t="s">
        <v>40</v>
      </c>
      <c r="B29" s="69" t="s">
        <v>119</v>
      </c>
      <c r="C29" s="70">
        <v>1000000000</v>
      </c>
      <c r="D29" s="70">
        <v>9.9999999999999995E-7</v>
      </c>
      <c r="E29" s="70">
        <v>9.9999999999999995E-7</v>
      </c>
      <c r="F29" s="70">
        <v>1000000000</v>
      </c>
      <c r="G29" s="70">
        <v>1.9999999999999999E-6</v>
      </c>
      <c r="H29" s="70">
        <v>1.9999999999999999E-6</v>
      </c>
      <c r="I29" s="70">
        <v>999999999.99999797</v>
      </c>
      <c r="J29" s="70">
        <v>0</v>
      </c>
      <c r="M29" s="7"/>
    </row>
    <row r="30" spans="1:13" s="71" customFormat="1" ht="12" x14ac:dyDescent="0.25">
      <c r="A30" s="69" t="s">
        <v>41</v>
      </c>
      <c r="B30" s="69" t="s">
        <v>120</v>
      </c>
      <c r="C30" s="70">
        <v>89493600</v>
      </c>
      <c r="D30" s="70">
        <v>308400142</v>
      </c>
      <c r="E30" s="70">
        <v>9.9999999999999995E-7</v>
      </c>
      <c r="F30" s="70">
        <v>397893741.99999899</v>
      </c>
      <c r="G30" s="70">
        <v>397893742.00000101</v>
      </c>
      <c r="H30" s="70">
        <v>321513268.00000101</v>
      </c>
      <c r="I30" s="70">
        <v>-2.0265579223632813E-6</v>
      </c>
      <c r="J30" s="70">
        <v>76380474</v>
      </c>
      <c r="M30" s="7"/>
    </row>
    <row r="31" spans="1:13" s="71" customFormat="1" ht="12" x14ac:dyDescent="0.25">
      <c r="A31" s="69" t="s">
        <v>42</v>
      </c>
      <c r="B31" s="69" t="s">
        <v>43</v>
      </c>
      <c r="C31" s="70">
        <v>4109270024</v>
      </c>
      <c r="D31" s="70">
        <v>9.9999999999999995E-7</v>
      </c>
      <c r="E31" s="70">
        <v>9.9999999999999995E-7</v>
      </c>
      <c r="F31" s="70">
        <v>4109270024</v>
      </c>
      <c r="G31" s="70">
        <v>1.9999999999999999E-6</v>
      </c>
      <c r="H31" s="70">
        <v>1.9999999999999999E-6</v>
      </c>
      <c r="I31" s="70">
        <v>4109270023.9999981</v>
      </c>
      <c r="J31" s="70">
        <v>0</v>
      </c>
      <c r="M31" s="7"/>
    </row>
    <row r="32" spans="1:13" s="71" customFormat="1" ht="12" x14ac:dyDescent="0.25">
      <c r="A32" s="69" t="s">
        <v>44</v>
      </c>
      <c r="B32" s="69" t="s">
        <v>85</v>
      </c>
      <c r="C32" s="70">
        <v>1537879662</v>
      </c>
      <c r="D32" s="70">
        <v>9.9999999999999995E-7</v>
      </c>
      <c r="E32" s="70">
        <v>1537879662</v>
      </c>
      <c r="F32" s="70">
        <v>9.5367431640625E-7</v>
      </c>
      <c r="G32" s="70">
        <v>1.9999999999999999E-6</v>
      </c>
      <c r="H32" s="70">
        <v>1.9999999999999999E-6</v>
      </c>
      <c r="I32" s="70">
        <v>-1.0463256835937499E-6</v>
      </c>
      <c r="J32" s="70">
        <v>0</v>
      </c>
      <c r="M32" s="7"/>
    </row>
    <row r="33" spans="1:13" s="71" customFormat="1" ht="12" x14ac:dyDescent="0.25">
      <c r="A33" s="69" t="s">
        <v>45</v>
      </c>
      <c r="B33" s="69" t="s">
        <v>121</v>
      </c>
      <c r="C33" s="70">
        <v>2787007732</v>
      </c>
      <c r="D33" s="70">
        <v>9.9999999999999995E-7</v>
      </c>
      <c r="E33" s="70">
        <v>9.9999999999999995E-7</v>
      </c>
      <c r="F33" s="70">
        <v>2787007732</v>
      </c>
      <c r="G33" s="70">
        <v>1.9999999999999999E-6</v>
      </c>
      <c r="H33" s="70">
        <v>1.9999999999999999E-6</v>
      </c>
      <c r="I33" s="70">
        <v>2787007731.9999981</v>
      </c>
      <c r="J33" s="70">
        <v>0</v>
      </c>
      <c r="M33" s="7"/>
    </row>
    <row r="34" spans="1:13" s="72" customFormat="1" ht="12" x14ac:dyDescent="0.25">
      <c r="A34" s="69" t="s">
        <v>46</v>
      </c>
      <c r="B34" s="69" t="s">
        <v>122</v>
      </c>
      <c r="C34" s="70">
        <v>119637922</v>
      </c>
      <c r="D34" s="70">
        <v>4045470148</v>
      </c>
      <c r="E34" s="70">
        <v>9.9999999999999995E-7</v>
      </c>
      <c r="F34" s="70">
        <v>4165108069.999999</v>
      </c>
      <c r="G34" s="70">
        <v>4165108070.000001</v>
      </c>
      <c r="H34" s="70">
        <v>3159802660.000001</v>
      </c>
      <c r="I34" s="70">
        <v>-1.9073486328125E-6</v>
      </c>
      <c r="J34" s="70">
        <v>1005305410</v>
      </c>
      <c r="M34" s="73"/>
    </row>
    <row r="35" spans="1:13" s="71" customFormat="1" ht="12" x14ac:dyDescent="0.25">
      <c r="A35" s="69" t="s">
        <v>123</v>
      </c>
      <c r="B35" s="69" t="s">
        <v>124</v>
      </c>
      <c r="C35" s="70">
        <v>1000000000</v>
      </c>
      <c r="D35" s="70">
        <v>9.9999999999999995E-7</v>
      </c>
      <c r="E35" s="70">
        <v>9.9999999999999995E-7</v>
      </c>
      <c r="F35" s="70">
        <v>1000000000</v>
      </c>
      <c r="G35" s="70">
        <v>1.9999999999999999E-6</v>
      </c>
      <c r="H35" s="70">
        <v>1.9999999999999999E-6</v>
      </c>
      <c r="I35" s="70">
        <v>999999999.99999797</v>
      </c>
      <c r="J35" s="70">
        <v>0</v>
      </c>
      <c r="M35" s="7"/>
    </row>
    <row r="36" spans="1:13" s="71" customFormat="1" ht="12" x14ac:dyDescent="0.25">
      <c r="A36" s="69" t="s">
        <v>125</v>
      </c>
      <c r="B36" s="69" t="s">
        <v>126</v>
      </c>
      <c r="C36" s="70">
        <v>16667539</v>
      </c>
      <c r="D36" s="70">
        <v>842190085</v>
      </c>
      <c r="E36" s="70">
        <v>9.9999999999999995E-7</v>
      </c>
      <c r="F36" s="70">
        <v>858857623.99999905</v>
      </c>
      <c r="G36" s="70">
        <v>858857624.00000095</v>
      </c>
      <c r="H36" s="70">
        <v>1.9999999999999999E-6</v>
      </c>
      <c r="I36" s="70">
        <v>-1.9073486328125E-6</v>
      </c>
      <c r="J36" s="70">
        <v>858857623.99999893</v>
      </c>
      <c r="M36" s="7"/>
    </row>
    <row r="37" spans="1:13" s="27" customFormat="1" x14ac:dyDescent="0.3">
      <c r="A37" s="67" t="s">
        <v>127</v>
      </c>
      <c r="B37" s="67" t="s">
        <v>128</v>
      </c>
      <c r="C37" s="68">
        <v>138349857646</v>
      </c>
      <c r="D37" s="68">
        <v>9.9999999999999995E-7</v>
      </c>
      <c r="E37" s="68">
        <v>9.9999999999999995E-7</v>
      </c>
      <c r="F37" s="68">
        <v>138349857646</v>
      </c>
      <c r="G37" s="68">
        <v>26932251364.969997</v>
      </c>
      <c r="H37" s="68">
        <v>26932251364.969997</v>
      </c>
      <c r="I37" s="68">
        <v>111417606281.03</v>
      </c>
      <c r="J37" s="68">
        <v>0</v>
      </c>
      <c r="M37" s="26"/>
    </row>
    <row r="38" spans="1:13" s="43" customFormat="1" x14ac:dyDescent="0.3">
      <c r="A38" s="67" t="s">
        <v>47</v>
      </c>
      <c r="B38" s="67" t="s">
        <v>48</v>
      </c>
      <c r="C38" s="68">
        <v>4116381</v>
      </c>
      <c r="D38" s="68">
        <v>9.9999999999999995E-7</v>
      </c>
      <c r="E38" s="68">
        <v>9.9999999999999995E-7</v>
      </c>
      <c r="F38" s="68">
        <v>4116381</v>
      </c>
      <c r="G38" s="68">
        <v>2487490.0000009998</v>
      </c>
      <c r="H38" s="68">
        <v>2487490.0000009998</v>
      </c>
      <c r="I38" s="68">
        <v>1628890.9999990002</v>
      </c>
      <c r="J38" s="68">
        <v>0</v>
      </c>
      <c r="M38" s="44"/>
    </row>
    <row r="41" spans="1:13" x14ac:dyDescent="0.3">
      <c r="B41" t="s">
        <v>129</v>
      </c>
    </row>
    <row r="42" spans="1:13" x14ac:dyDescent="0.3">
      <c r="B42" t="s">
        <v>130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workbookViewId="0">
      <selection activeCell="I24" sqref="I24"/>
    </sheetView>
  </sheetViews>
  <sheetFormatPr baseColWidth="10" defaultRowHeight="14.4" x14ac:dyDescent="0.3"/>
  <cols>
    <col min="1" max="1" width="13.5546875" style="16" customWidth="1"/>
    <col min="2" max="2" width="56.33203125" customWidth="1"/>
    <col min="3" max="3" width="17.44140625" style="17" hidden="1" customWidth="1"/>
    <col min="4" max="6" width="17.88671875" customWidth="1"/>
    <col min="7" max="7" width="18.44140625" customWidth="1"/>
    <col min="8" max="8" width="3.109375" customWidth="1"/>
    <col min="9" max="9" width="11.33203125" customWidth="1"/>
    <col min="10" max="10" width="10.33203125" customWidth="1"/>
  </cols>
  <sheetData>
    <row r="1" spans="1:9" ht="11.25" customHeight="1" x14ac:dyDescent="0.3"/>
    <row r="2" spans="1:9" ht="21" x14ac:dyDescent="0.4">
      <c r="A2" s="123" t="s">
        <v>16</v>
      </c>
      <c r="B2" s="123"/>
      <c r="C2" s="123"/>
      <c r="D2" s="123"/>
      <c r="E2" s="123"/>
      <c r="F2" s="123"/>
      <c r="G2" s="123"/>
    </row>
    <row r="3" spans="1:9" ht="21" x14ac:dyDescent="0.4">
      <c r="A3" s="122" t="s">
        <v>92</v>
      </c>
      <c r="B3" s="122"/>
      <c r="C3" s="122"/>
      <c r="D3" s="122"/>
      <c r="E3" s="122"/>
      <c r="F3" s="122"/>
      <c r="G3" s="122"/>
      <c r="H3" s="46"/>
      <c r="I3" s="46"/>
    </row>
    <row r="4" spans="1:9" ht="14.25" customHeight="1" x14ac:dyDescent="0.4">
      <c r="A4" s="18"/>
      <c r="B4" s="31"/>
      <c r="C4" s="8"/>
      <c r="D4" s="8"/>
      <c r="E4" s="8"/>
      <c r="F4" s="8"/>
      <c r="G4" s="8"/>
      <c r="H4" s="51"/>
      <c r="I4" s="51"/>
    </row>
    <row r="5" spans="1:9" ht="26.4" x14ac:dyDescent="0.3">
      <c r="A5" s="19" t="s">
        <v>1</v>
      </c>
      <c r="B5" s="47" t="s">
        <v>2</v>
      </c>
      <c r="C5" s="9" t="s">
        <v>7</v>
      </c>
      <c r="D5" s="3" t="s">
        <v>8</v>
      </c>
      <c r="E5" s="48" t="s">
        <v>14</v>
      </c>
      <c r="F5" s="9" t="s">
        <v>9</v>
      </c>
      <c r="G5" s="49" t="s">
        <v>15</v>
      </c>
      <c r="I5" s="2"/>
    </row>
    <row r="6" spans="1:9" ht="17.25" customHeight="1" x14ac:dyDescent="0.3">
      <c r="A6" s="20">
        <v>0</v>
      </c>
      <c r="B6" s="25" t="s">
        <v>10</v>
      </c>
      <c r="C6" s="50">
        <f>+C8+C31+C36+C41</f>
        <v>202533541757</v>
      </c>
      <c r="D6" s="50">
        <f>+D8+D31+D36+D41</f>
        <v>215444710045.64999</v>
      </c>
      <c r="E6" s="50">
        <f>+E8+E31+E36+E41</f>
        <v>46465247442.190002</v>
      </c>
      <c r="F6" s="50">
        <f>+F8+F31+F36+F41</f>
        <v>168979462603.45999</v>
      </c>
      <c r="G6" s="50">
        <f>+G8+G31+G36+G41</f>
        <v>8899993564.2999992</v>
      </c>
      <c r="H6" s="52"/>
    </row>
    <row r="7" spans="1:9" ht="9.75" customHeight="1" x14ac:dyDescent="0.3">
      <c r="A7" s="53"/>
      <c r="B7" s="53"/>
      <c r="C7" s="54"/>
      <c r="D7" s="54"/>
      <c r="E7" s="54"/>
      <c r="F7" s="54"/>
      <c r="G7" s="54"/>
    </row>
    <row r="8" spans="1:9" s="57" customFormat="1" ht="17.25" customHeight="1" x14ac:dyDescent="0.3">
      <c r="A8" s="55" t="s">
        <v>49</v>
      </c>
      <c r="B8" s="55" t="s">
        <v>93</v>
      </c>
      <c r="C8" s="56">
        <v>29047429416</v>
      </c>
      <c r="D8" s="56">
        <v>28807432612.27</v>
      </c>
      <c r="E8" s="56">
        <v>5110338639.3099995</v>
      </c>
      <c r="F8" s="56">
        <v>23697093972.959999</v>
      </c>
      <c r="G8" s="56">
        <v>2456080031.6399999</v>
      </c>
    </row>
    <row r="9" spans="1:9" s="60" customFormat="1" x14ac:dyDescent="0.3">
      <c r="A9" s="58" t="s">
        <v>50</v>
      </c>
      <c r="B9" s="58" t="s">
        <v>51</v>
      </c>
      <c r="C9" s="59">
        <v>9676713935</v>
      </c>
      <c r="D9" s="59">
        <v>9615495754.5300007</v>
      </c>
      <c r="E9" s="59">
        <v>1302898884</v>
      </c>
      <c r="F9" s="59">
        <v>8312596870.5300007</v>
      </c>
      <c r="G9" s="59">
        <v>1302753984</v>
      </c>
    </row>
    <row r="10" spans="1:9" x14ac:dyDescent="0.3">
      <c r="A10" s="61" t="s">
        <v>52</v>
      </c>
      <c r="B10" s="61" t="s">
        <v>53</v>
      </c>
      <c r="C10" s="62">
        <v>6617818279</v>
      </c>
      <c r="D10" s="62">
        <v>6573764354.5299997</v>
      </c>
      <c r="E10" s="62">
        <v>1063667871</v>
      </c>
      <c r="F10" s="62">
        <v>5510096483.5299997</v>
      </c>
      <c r="G10" s="62">
        <v>1063522971</v>
      </c>
    </row>
    <row r="11" spans="1:9" x14ac:dyDescent="0.3">
      <c r="A11" s="61" t="s">
        <v>54</v>
      </c>
      <c r="B11" s="61" t="s">
        <v>55</v>
      </c>
      <c r="C11" s="62">
        <v>3058895656</v>
      </c>
      <c r="D11" s="62">
        <v>3041731400</v>
      </c>
      <c r="E11" s="62">
        <v>239231013</v>
      </c>
      <c r="F11" s="62">
        <v>2802500387</v>
      </c>
      <c r="G11" s="62">
        <v>239231013</v>
      </c>
    </row>
    <row r="12" spans="1:9" ht="5.25" customHeight="1" x14ac:dyDescent="0.3">
      <c r="A12" s="61"/>
      <c r="B12" s="61"/>
      <c r="C12" s="62"/>
      <c r="D12" s="62"/>
      <c r="E12" s="62"/>
      <c r="F12" s="62"/>
      <c r="G12" s="62"/>
    </row>
    <row r="13" spans="1:9" s="60" customFormat="1" x14ac:dyDescent="0.3">
      <c r="A13" s="58" t="s">
        <v>56</v>
      </c>
      <c r="B13" s="58" t="s">
        <v>57</v>
      </c>
      <c r="C13" s="59">
        <v>18190639032</v>
      </c>
      <c r="D13" s="59">
        <v>17334676178.740002</v>
      </c>
      <c r="E13" s="59">
        <v>3716088368.3100004</v>
      </c>
      <c r="F13" s="59">
        <v>13618587810.43</v>
      </c>
      <c r="G13" s="59">
        <v>1064074942.4399999</v>
      </c>
    </row>
    <row r="14" spans="1:9" x14ac:dyDescent="0.3">
      <c r="A14" s="61" t="s">
        <v>58</v>
      </c>
      <c r="B14" s="61" t="s">
        <v>59</v>
      </c>
      <c r="C14" s="62">
        <v>205057673</v>
      </c>
      <c r="D14" s="62">
        <v>205057673</v>
      </c>
      <c r="E14" s="62">
        <v>9783198</v>
      </c>
      <c r="F14" s="62">
        <v>195274475</v>
      </c>
      <c r="G14" s="62">
        <v>0</v>
      </c>
    </row>
    <row r="15" spans="1:9" x14ac:dyDescent="0.3">
      <c r="A15" s="61" t="s">
        <v>60</v>
      </c>
      <c r="B15" s="61" t="s">
        <v>61</v>
      </c>
      <c r="C15" s="62">
        <v>17985581359</v>
      </c>
      <c r="D15" s="62">
        <v>17129618505.74</v>
      </c>
      <c r="E15" s="62">
        <v>3706305170.3100004</v>
      </c>
      <c r="F15" s="62">
        <v>13423313335.43</v>
      </c>
      <c r="G15" s="62">
        <v>1064074942.4399999</v>
      </c>
    </row>
    <row r="16" spans="1:9" s="60" customFormat="1" ht="6.75" customHeight="1" x14ac:dyDescent="0.3">
      <c r="A16" s="58"/>
      <c r="B16" s="58"/>
      <c r="C16" s="59"/>
      <c r="D16" s="59"/>
      <c r="E16" s="59"/>
      <c r="F16" s="59"/>
      <c r="G16" s="59"/>
    </row>
    <row r="17" spans="1:7" s="60" customFormat="1" x14ac:dyDescent="0.3">
      <c r="A17" s="58" t="s">
        <v>63</v>
      </c>
      <c r="B17" s="58" t="s">
        <v>64</v>
      </c>
      <c r="C17" s="59">
        <v>611477640</v>
      </c>
      <c r="D17" s="59">
        <v>1211477640</v>
      </c>
      <c r="E17" s="59">
        <v>880093</v>
      </c>
      <c r="F17" s="59">
        <v>1210597547</v>
      </c>
      <c r="G17" s="59">
        <v>880093</v>
      </c>
    </row>
    <row r="18" spans="1:7" x14ac:dyDescent="0.3">
      <c r="A18" s="61" t="s">
        <v>86</v>
      </c>
      <c r="B18" s="61" t="s">
        <v>87</v>
      </c>
      <c r="C18" s="62">
        <v>11477640</v>
      </c>
      <c r="D18" s="62">
        <v>11477640</v>
      </c>
      <c r="E18" s="62">
        <v>795100</v>
      </c>
      <c r="F18" s="62">
        <v>10682540</v>
      </c>
      <c r="G18" s="62">
        <v>795100</v>
      </c>
    </row>
    <row r="19" spans="1:7" x14ac:dyDescent="0.3">
      <c r="A19" s="61" t="s">
        <v>65</v>
      </c>
      <c r="B19" s="61" t="s">
        <v>66</v>
      </c>
      <c r="C19" s="62">
        <v>600000000</v>
      </c>
      <c r="D19" s="62">
        <v>1200000000</v>
      </c>
      <c r="E19" s="62">
        <v>84993</v>
      </c>
      <c r="F19" s="62">
        <v>1199915007</v>
      </c>
      <c r="G19" s="62">
        <v>84993</v>
      </c>
    </row>
    <row r="20" spans="1:7" s="60" customFormat="1" ht="7.5" customHeight="1" x14ac:dyDescent="0.3">
      <c r="A20" s="58"/>
      <c r="B20" s="58"/>
      <c r="C20" s="59"/>
      <c r="D20" s="59"/>
      <c r="E20" s="59"/>
      <c r="F20" s="59"/>
      <c r="G20" s="59"/>
    </row>
    <row r="21" spans="1:7" s="60" customFormat="1" x14ac:dyDescent="0.3">
      <c r="A21" s="58" t="s">
        <v>67</v>
      </c>
      <c r="B21" s="58" t="s">
        <v>68</v>
      </c>
      <c r="C21" s="59">
        <v>205000000</v>
      </c>
      <c r="D21" s="59">
        <v>282184230</v>
      </c>
      <c r="E21" s="59">
        <v>8000000</v>
      </c>
      <c r="F21" s="59">
        <v>274184230</v>
      </c>
      <c r="G21" s="59">
        <v>8000000</v>
      </c>
    </row>
    <row r="22" spans="1:7" x14ac:dyDescent="0.3">
      <c r="A22" s="61" t="s">
        <v>69</v>
      </c>
      <c r="B22" s="61" t="s">
        <v>70</v>
      </c>
      <c r="C22" s="62">
        <v>205000000</v>
      </c>
      <c r="D22" s="62">
        <v>282184230</v>
      </c>
      <c r="E22" s="62">
        <v>8000000</v>
      </c>
      <c r="F22" s="62">
        <v>274184230</v>
      </c>
      <c r="G22" s="62">
        <v>8000000</v>
      </c>
    </row>
    <row r="23" spans="1:7" ht="7.5" customHeight="1" x14ac:dyDescent="0.3">
      <c r="A23" s="61"/>
      <c r="B23" s="61"/>
      <c r="C23" s="62"/>
      <c r="D23" s="62"/>
      <c r="E23" s="62"/>
      <c r="F23" s="62"/>
      <c r="G23" s="62"/>
    </row>
    <row r="24" spans="1:7" s="60" customFormat="1" x14ac:dyDescent="0.3">
      <c r="A24" s="58" t="s">
        <v>71</v>
      </c>
      <c r="B24" s="58" t="s">
        <v>94</v>
      </c>
      <c r="C24" s="59">
        <v>363598809</v>
      </c>
      <c r="D24" s="59">
        <v>363598809</v>
      </c>
      <c r="E24" s="59">
        <v>82471294</v>
      </c>
      <c r="F24" s="59">
        <v>281127515</v>
      </c>
      <c r="G24" s="59">
        <v>80371012.200000003</v>
      </c>
    </row>
    <row r="25" spans="1:7" s="71" customFormat="1" ht="12" x14ac:dyDescent="0.25">
      <c r="A25" s="61" t="s">
        <v>72</v>
      </c>
      <c r="B25" s="61" t="s">
        <v>73</v>
      </c>
      <c r="C25" s="62">
        <v>75000000</v>
      </c>
      <c r="D25" s="62">
        <v>75000000</v>
      </c>
      <c r="E25" s="62">
        <v>7550600</v>
      </c>
      <c r="F25" s="62">
        <v>67449400</v>
      </c>
      <c r="G25" s="62">
        <v>6278655.25</v>
      </c>
    </row>
    <row r="26" spans="1:7" s="71" customFormat="1" ht="12" x14ac:dyDescent="0.25">
      <c r="A26" s="61" t="s">
        <v>88</v>
      </c>
      <c r="B26" s="61" t="s">
        <v>89</v>
      </c>
      <c r="C26" s="62">
        <v>81409437</v>
      </c>
      <c r="D26" s="62">
        <v>81409437</v>
      </c>
      <c r="E26" s="62">
        <v>18009362</v>
      </c>
      <c r="F26" s="62">
        <v>63400075</v>
      </c>
      <c r="G26" s="62">
        <v>18009362</v>
      </c>
    </row>
    <row r="27" spans="1:7" s="71" customFormat="1" ht="12" x14ac:dyDescent="0.25">
      <c r="A27" s="61" t="s">
        <v>90</v>
      </c>
      <c r="B27" s="61" t="s">
        <v>91</v>
      </c>
      <c r="C27" s="62">
        <v>43165292</v>
      </c>
      <c r="D27" s="62">
        <v>43165292</v>
      </c>
      <c r="E27" s="62">
        <v>5354810</v>
      </c>
      <c r="F27" s="62">
        <v>37810482</v>
      </c>
      <c r="G27" s="62">
        <v>4526472.95</v>
      </c>
    </row>
    <row r="28" spans="1:7" s="71" customFormat="1" ht="12" x14ac:dyDescent="0.25">
      <c r="A28" s="61" t="s">
        <v>74</v>
      </c>
      <c r="B28" s="61" t="s">
        <v>75</v>
      </c>
      <c r="C28" s="62">
        <v>102037350</v>
      </c>
      <c r="D28" s="62">
        <v>102037350</v>
      </c>
      <c r="E28" s="62">
        <v>45256973</v>
      </c>
      <c r="F28" s="62">
        <v>56780377</v>
      </c>
      <c r="G28" s="62">
        <v>45256973</v>
      </c>
    </row>
    <row r="29" spans="1:7" s="71" customFormat="1" ht="12" x14ac:dyDescent="0.25">
      <c r="A29" s="61" t="s">
        <v>76</v>
      </c>
      <c r="B29" s="61" t="s">
        <v>95</v>
      </c>
      <c r="C29" s="62">
        <v>11986730</v>
      </c>
      <c r="D29" s="62">
        <v>11986730</v>
      </c>
      <c r="E29" s="62">
        <v>0</v>
      </c>
      <c r="F29" s="62">
        <v>11986730</v>
      </c>
      <c r="G29" s="62">
        <v>0</v>
      </c>
    </row>
    <row r="30" spans="1:7" ht="7.5" customHeight="1" x14ac:dyDescent="0.3">
      <c r="A30" s="61"/>
      <c r="B30" s="61"/>
      <c r="C30" s="62"/>
      <c r="D30" s="62"/>
      <c r="E30" s="62"/>
      <c r="F30" s="62"/>
      <c r="G30" s="62"/>
    </row>
    <row r="31" spans="1:7" s="57" customFormat="1" ht="17.25" customHeight="1" x14ac:dyDescent="0.3">
      <c r="A31" s="55" t="s">
        <v>77</v>
      </c>
      <c r="B31" s="55" t="s">
        <v>96</v>
      </c>
      <c r="C31" s="56">
        <v>163652389254</v>
      </c>
      <c r="D31" s="56">
        <v>173887507095.98999</v>
      </c>
      <c r="E31" s="56">
        <v>40089627086.280006</v>
      </c>
      <c r="F31" s="56">
        <v>133797880009.70999</v>
      </c>
      <c r="G31" s="56">
        <v>6264827562.6599998</v>
      </c>
    </row>
    <row r="32" spans="1:7" s="60" customFormat="1" x14ac:dyDescent="0.3">
      <c r="A32" s="58" t="s">
        <v>78</v>
      </c>
      <c r="B32" s="58" t="s">
        <v>57</v>
      </c>
      <c r="C32" s="59">
        <v>163652389254</v>
      </c>
      <c r="D32" s="59">
        <v>173887507095.98999</v>
      </c>
      <c r="E32" s="59">
        <v>40089627086.280006</v>
      </c>
      <c r="F32" s="59">
        <v>133797880009.70999</v>
      </c>
      <c r="G32" s="59">
        <v>6264827562.6599998</v>
      </c>
    </row>
    <row r="33" spans="1:7" x14ac:dyDescent="0.3">
      <c r="A33" s="61" t="s">
        <v>79</v>
      </c>
      <c r="B33" s="61" t="s">
        <v>59</v>
      </c>
      <c r="C33" s="62">
        <v>162699072052</v>
      </c>
      <c r="D33" s="62">
        <v>172863443204.91</v>
      </c>
      <c r="E33" s="62">
        <v>39632743340.200005</v>
      </c>
      <c r="F33" s="62">
        <v>133230699864.70999</v>
      </c>
      <c r="G33" s="62">
        <v>6264411062.6599998</v>
      </c>
    </row>
    <row r="34" spans="1:7" x14ac:dyDescent="0.3">
      <c r="A34" s="61" t="s">
        <v>80</v>
      </c>
      <c r="B34" s="61" t="s">
        <v>61</v>
      </c>
      <c r="C34" s="62">
        <v>953317202</v>
      </c>
      <c r="D34" s="62">
        <v>1024063891.08</v>
      </c>
      <c r="E34" s="62">
        <v>456883746.07999998</v>
      </c>
      <c r="F34" s="62">
        <v>567180145</v>
      </c>
      <c r="G34" s="62">
        <v>416500</v>
      </c>
    </row>
    <row r="35" spans="1:7" ht="7.5" customHeight="1" x14ac:dyDescent="0.3">
      <c r="A35" s="61"/>
      <c r="B35" s="61"/>
      <c r="C35" s="62"/>
      <c r="D35" s="62"/>
      <c r="E35" s="62"/>
      <c r="F35" s="62"/>
      <c r="G35" s="62"/>
    </row>
    <row r="36" spans="1:7" s="57" customFormat="1" ht="19.5" customHeight="1" x14ac:dyDescent="0.3">
      <c r="A36" s="55" t="s">
        <v>98</v>
      </c>
      <c r="B36" s="55" t="s">
        <v>99</v>
      </c>
      <c r="C36" s="56">
        <v>9833723087</v>
      </c>
      <c r="D36" s="56">
        <v>9679159142.6000004</v>
      </c>
      <c r="E36" s="56">
        <v>1265281716.5999999</v>
      </c>
      <c r="F36" s="56">
        <v>8413877426</v>
      </c>
      <c r="G36" s="56">
        <v>179085970</v>
      </c>
    </row>
    <row r="37" spans="1:7" s="60" customFormat="1" x14ac:dyDescent="0.3">
      <c r="A37" s="58" t="s">
        <v>100</v>
      </c>
      <c r="B37" s="58" t="s">
        <v>101</v>
      </c>
      <c r="C37" s="59">
        <v>9833723087</v>
      </c>
      <c r="D37" s="59">
        <v>9679159142.6000004</v>
      </c>
      <c r="E37" s="59">
        <v>1265281716.5999999</v>
      </c>
      <c r="F37" s="59">
        <v>8413877426</v>
      </c>
      <c r="G37" s="59">
        <v>179085970</v>
      </c>
    </row>
    <row r="38" spans="1:7" x14ac:dyDescent="0.3">
      <c r="A38" s="61" t="s">
        <v>102</v>
      </c>
      <c r="B38" s="61" t="s">
        <v>103</v>
      </c>
      <c r="C38" s="62">
        <v>8538421593</v>
      </c>
      <c r="D38" s="62">
        <v>8383767649</v>
      </c>
      <c r="E38" s="62">
        <v>1112700241</v>
      </c>
      <c r="F38" s="62">
        <v>7271067408</v>
      </c>
      <c r="G38" s="62">
        <v>142800000</v>
      </c>
    </row>
    <row r="39" spans="1:7" x14ac:dyDescent="0.3">
      <c r="A39" s="61" t="s">
        <v>104</v>
      </c>
      <c r="B39" s="61" t="s">
        <v>62</v>
      </c>
      <c r="C39" s="62">
        <v>1295301494</v>
      </c>
      <c r="D39" s="62">
        <v>1295391493.5999999</v>
      </c>
      <c r="E39" s="62">
        <v>152581475.59999999</v>
      </c>
      <c r="F39" s="62">
        <v>1142810018</v>
      </c>
      <c r="G39" s="62">
        <v>36285970</v>
      </c>
    </row>
    <row r="40" spans="1:7" ht="6.75" customHeight="1" x14ac:dyDescent="0.3">
      <c r="A40" s="61"/>
      <c r="B40" s="61"/>
      <c r="C40" s="62"/>
      <c r="D40" s="62"/>
      <c r="E40" s="62"/>
      <c r="F40" s="62"/>
      <c r="G40" s="62"/>
    </row>
    <row r="41" spans="1:7" s="57" customFormat="1" ht="18" customHeight="1" x14ac:dyDescent="0.3">
      <c r="A41" s="55" t="s">
        <v>105</v>
      </c>
      <c r="B41" s="55" t="s">
        <v>106</v>
      </c>
      <c r="C41" s="56">
        <v>0</v>
      </c>
      <c r="D41" s="56">
        <v>3070611194.79</v>
      </c>
      <c r="E41" s="56">
        <v>0</v>
      </c>
      <c r="F41" s="56">
        <v>3070611194.79</v>
      </c>
      <c r="G41" s="56">
        <v>0</v>
      </c>
    </row>
    <row r="44" spans="1:7" x14ac:dyDescent="0.3">
      <c r="B44" t="s">
        <v>129</v>
      </c>
    </row>
    <row r="45" spans="1:7" x14ac:dyDescent="0.3">
      <c r="B45" t="s">
        <v>130</v>
      </c>
    </row>
  </sheetData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63D2-D178-423A-A17D-1FD2334662A2}">
  <dimension ref="A1:AC44"/>
  <sheetViews>
    <sheetView topLeftCell="A11" workbookViewId="0">
      <selection activeCell="A30" sqref="A30"/>
    </sheetView>
  </sheetViews>
  <sheetFormatPr baseColWidth="10" defaultRowHeight="14.4" x14ac:dyDescent="0.3"/>
  <cols>
    <col min="1" max="1" width="17.6640625" customWidth="1"/>
    <col min="2" max="2" width="20.88671875" customWidth="1"/>
    <col min="3" max="3" width="17.44140625" style="2" customWidth="1"/>
    <col min="4" max="4" width="16" style="2" customWidth="1"/>
    <col min="5" max="5" width="15" style="2" customWidth="1"/>
    <col min="6" max="6" width="17" style="2" customWidth="1"/>
    <col min="7" max="7" width="16.5546875" style="2" customWidth="1"/>
    <col min="8" max="8" width="15.33203125" style="2" customWidth="1"/>
    <col min="9" max="9" width="16.109375" style="2" customWidth="1"/>
    <col min="10" max="10" width="16" style="2" customWidth="1"/>
    <col min="11" max="11" width="15.5546875" style="2" customWidth="1"/>
    <col min="12" max="12" width="16.109375" style="2" customWidth="1"/>
    <col min="13" max="13" width="17.109375" style="2" customWidth="1"/>
    <col min="14" max="14" width="15" style="2" customWidth="1"/>
    <col min="15" max="15" width="2.44140625" style="21" customWidth="1"/>
    <col min="16" max="16" width="11.44140625" style="21"/>
    <col min="17" max="17" width="14.5546875" style="2" customWidth="1"/>
    <col min="18" max="29" width="11.44140625" style="2"/>
  </cols>
  <sheetData>
    <row r="1" spans="1:29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32"/>
      <c r="P1" s="3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23" customFormat="1" ht="18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32"/>
      <c r="P2" s="3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3">
      <c r="A3" s="1"/>
      <c r="F3" s="4"/>
      <c r="G3" s="4"/>
      <c r="H3" s="4"/>
      <c r="J3" s="4"/>
      <c r="M3" s="4"/>
      <c r="N3" s="4"/>
    </row>
    <row r="4" spans="1:29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133</v>
      </c>
      <c r="G4" s="12" t="s">
        <v>134</v>
      </c>
      <c r="H4" s="12" t="s">
        <v>135</v>
      </c>
      <c r="I4" s="12" t="s">
        <v>3</v>
      </c>
      <c r="J4" s="24" t="s">
        <v>136</v>
      </c>
      <c r="K4" s="24" t="s">
        <v>137</v>
      </c>
      <c r="L4" s="24" t="s">
        <v>4</v>
      </c>
      <c r="M4" s="6" t="s">
        <v>5</v>
      </c>
      <c r="N4" s="3" t="s">
        <v>6</v>
      </c>
      <c r="O4" s="13"/>
      <c r="P4" s="1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33" customFormat="1" ht="16.5" customHeight="1" x14ac:dyDescent="0.25">
      <c r="A5" s="14" t="s">
        <v>17</v>
      </c>
      <c r="B5" s="14" t="s">
        <v>18</v>
      </c>
      <c r="C5" s="15">
        <f t="shared" ref="C5:N5" si="0">+C7+C11+C23</f>
        <v>202533541757</v>
      </c>
      <c r="D5" s="15">
        <f t="shared" si="0"/>
        <v>14473459782.65</v>
      </c>
      <c r="E5" s="15">
        <f t="shared" si="0"/>
        <v>1562291494</v>
      </c>
      <c r="F5" s="15">
        <f t="shared" si="0"/>
        <v>215444710045.64999</v>
      </c>
      <c r="G5" s="15">
        <f t="shared" si="0"/>
        <v>59016934128.589996</v>
      </c>
      <c r="H5" s="15">
        <f t="shared" si="0"/>
        <v>7188583411.0300007</v>
      </c>
      <c r="I5" s="15">
        <f t="shared" si="0"/>
        <v>66205517539.619995</v>
      </c>
      <c r="J5" s="15">
        <f t="shared" si="0"/>
        <v>56087850519.549995</v>
      </c>
      <c r="K5" s="15">
        <f t="shared" si="0"/>
        <v>4573202100.54</v>
      </c>
      <c r="L5" s="15">
        <f t="shared" si="0"/>
        <v>60661052620.089996</v>
      </c>
      <c r="M5" s="15">
        <f t="shared" si="0"/>
        <v>149239192506.03</v>
      </c>
      <c r="N5" s="15">
        <f t="shared" si="0"/>
        <v>5544464919.5300026</v>
      </c>
      <c r="Q5" s="34"/>
    </row>
    <row r="6" spans="1:29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8"/>
    </row>
    <row r="7" spans="1:29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/>
      <c r="I7" s="64">
        <v>21883411802.260002</v>
      </c>
      <c r="J7" s="64">
        <v>21883411802.260002</v>
      </c>
      <c r="K7" s="64"/>
      <c r="L7" s="64">
        <f>+L8+L9</f>
        <v>21883411802.260002</v>
      </c>
      <c r="M7" s="64">
        <v>0</v>
      </c>
      <c r="N7" s="64">
        <v>0</v>
      </c>
      <c r="O7" s="39"/>
      <c r="Q7" s="39"/>
    </row>
    <row r="8" spans="1:29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/>
      <c r="I8" s="66">
        <v>8994640.0000010002</v>
      </c>
      <c r="J8" s="66">
        <v>8994640.0000010002</v>
      </c>
      <c r="K8" s="66"/>
      <c r="L8" s="66">
        <v>8994640.0000010002</v>
      </c>
      <c r="M8" s="66">
        <v>0</v>
      </c>
      <c r="N8" s="66">
        <v>0</v>
      </c>
      <c r="O8" s="41"/>
      <c r="Q8" s="41"/>
    </row>
    <row r="9" spans="1:29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/>
      <c r="I9" s="66">
        <v>21874417162.260002</v>
      </c>
      <c r="J9" s="66">
        <v>21874417162.260002</v>
      </c>
      <c r="K9" s="66"/>
      <c r="L9" s="66">
        <v>21874417162.260002</v>
      </c>
      <c r="M9" s="66">
        <v>0</v>
      </c>
      <c r="N9" s="66">
        <v>0</v>
      </c>
      <c r="O9" s="41"/>
      <c r="Q9" s="41"/>
    </row>
    <row r="10" spans="1:29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Q10" s="44"/>
    </row>
    <row r="11" spans="1:29" s="29" customFormat="1" ht="17.25" customHeight="1" x14ac:dyDescent="0.3">
      <c r="A11" s="63" t="s">
        <v>20</v>
      </c>
      <c r="B11" s="63" t="s">
        <v>109</v>
      </c>
      <c r="C11" s="64">
        <v>37667377158</v>
      </c>
      <c r="D11" s="64">
        <v>3160568162.3899999</v>
      </c>
      <c r="E11" s="64">
        <v>23978432</v>
      </c>
      <c r="F11" s="64">
        <v>40803966888.389999</v>
      </c>
      <c r="G11" s="64">
        <v>4771368721.3899994</v>
      </c>
      <c r="H11" s="64">
        <v>3931217613.1199999</v>
      </c>
      <c r="I11" s="64">
        <v>8702586334.5099983</v>
      </c>
      <c r="J11" s="64">
        <v>3782828620.3499999</v>
      </c>
      <c r="K11" s="64">
        <v>3587591814.4000001</v>
      </c>
      <c r="L11" s="64">
        <v>7370420434.75</v>
      </c>
      <c r="M11" s="64">
        <v>32101380553.880001</v>
      </c>
      <c r="N11" s="64">
        <v>1332165899.7599983</v>
      </c>
      <c r="Q11" s="28"/>
    </row>
    <row r="12" spans="1:29" s="30" customFormat="1" x14ac:dyDescent="0.3">
      <c r="A12" s="67" t="s">
        <v>21</v>
      </c>
      <c r="B12" s="67" t="s">
        <v>22</v>
      </c>
      <c r="C12" s="68">
        <v>37667377158</v>
      </c>
      <c r="D12" s="68">
        <v>3160568162.3899999</v>
      </c>
      <c r="E12" s="68">
        <v>23978432</v>
      </c>
      <c r="F12" s="68">
        <v>40803966888.389999</v>
      </c>
      <c r="G12" s="68">
        <v>4771368721.3899994</v>
      </c>
      <c r="H12" s="68">
        <v>3931217613.1199999</v>
      </c>
      <c r="I12" s="68">
        <v>8702586334.5099983</v>
      </c>
      <c r="J12" s="68">
        <v>3782828620.3499999</v>
      </c>
      <c r="K12" s="68">
        <v>3587591814.4000001</v>
      </c>
      <c r="L12" s="68">
        <v>7370420434.75</v>
      </c>
      <c r="M12" s="68">
        <v>32101380553.880001</v>
      </c>
      <c r="N12" s="68">
        <v>1332165899.7599983</v>
      </c>
      <c r="Q12" s="45"/>
    </row>
    <row r="13" spans="1:29" s="30" customFormat="1" x14ac:dyDescent="0.3">
      <c r="A13" s="67" t="s">
        <v>23</v>
      </c>
      <c r="B13" s="67" t="s">
        <v>95</v>
      </c>
      <c r="C13" s="68">
        <v>16244502</v>
      </c>
      <c r="D13" s="68">
        <v>289870</v>
      </c>
      <c r="E13" s="68">
        <v>9.9999999999999995E-7</v>
      </c>
      <c r="F13" s="68">
        <v>16534371.999999</v>
      </c>
      <c r="G13" s="68">
        <v>5528283</v>
      </c>
      <c r="H13" s="68">
        <v>4446907</v>
      </c>
      <c r="I13" s="68">
        <v>9975190</v>
      </c>
      <c r="J13" s="68">
        <v>3490812</v>
      </c>
      <c r="K13" s="68">
        <v>3208794</v>
      </c>
      <c r="L13" s="68">
        <v>6699606</v>
      </c>
      <c r="M13" s="68">
        <v>6559181.9999989998</v>
      </c>
      <c r="N13" s="68">
        <v>3275584</v>
      </c>
      <c r="Q13" s="45"/>
    </row>
    <row r="14" spans="1:29" s="30" customFormat="1" x14ac:dyDescent="0.3">
      <c r="A14" s="67" t="s">
        <v>24</v>
      </c>
      <c r="B14" s="67" t="s">
        <v>25</v>
      </c>
      <c r="C14" s="68">
        <v>37651132656</v>
      </c>
      <c r="D14" s="68">
        <v>3160278292.3899999</v>
      </c>
      <c r="E14" s="68">
        <v>23978432</v>
      </c>
      <c r="F14" s="68">
        <v>40787432516.389999</v>
      </c>
      <c r="G14" s="68">
        <v>4765840438.3899994</v>
      </c>
      <c r="H14" s="68">
        <v>3926770706.1199999</v>
      </c>
      <c r="I14" s="68">
        <v>8692611144.5099983</v>
      </c>
      <c r="J14" s="68">
        <v>3779337808.3499999</v>
      </c>
      <c r="K14" s="68">
        <v>3584383020.4000001</v>
      </c>
      <c r="L14" s="68">
        <v>7363720828.75</v>
      </c>
      <c r="M14" s="68">
        <v>32094821371.880001</v>
      </c>
      <c r="N14" s="68">
        <v>1328890315.7599983</v>
      </c>
      <c r="Q14" s="45"/>
    </row>
    <row r="15" spans="1:29" s="30" customFormat="1" x14ac:dyDescent="0.3">
      <c r="A15" s="67" t="s">
        <v>138</v>
      </c>
      <c r="B15" s="67" t="s">
        <v>139</v>
      </c>
      <c r="C15" s="68">
        <v>37651132656</v>
      </c>
      <c r="D15" s="68">
        <v>3160278292.3899999</v>
      </c>
      <c r="E15" s="68">
        <v>23978432</v>
      </c>
      <c r="F15" s="68">
        <v>40787432516.389999</v>
      </c>
      <c r="G15" s="68">
        <v>4765840438.3899994</v>
      </c>
      <c r="H15" s="68">
        <v>3926770706.1199999</v>
      </c>
      <c r="I15" s="68">
        <v>8692611144.5099983</v>
      </c>
      <c r="J15" s="68">
        <v>3779337808.3499999</v>
      </c>
      <c r="K15" s="68">
        <v>3584383020.4000001</v>
      </c>
      <c r="L15" s="68">
        <v>7363720828.75</v>
      </c>
      <c r="M15" s="68">
        <v>32094821371.880001</v>
      </c>
      <c r="N15" s="68">
        <v>1328890315.7599983</v>
      </c>
      <c r="Q15" s="45"/>
    </row>
    <row r="16" spans="1:29" s="71" customFormat="1" ht="12" x14ac:dyDescent="0.25">
      <c r="A16" s="69" t="s">
        <v>26</v>
      </c>
      <c r="B16" s="69" t="s">
        <v>110</v>
      </c>
      <c r="C16" s="70">
        <v>1559738023</v>
      </c>
      <c r="D16" s="70">
        <v>7739751.6900000004</v>
      </c>
      <c r="E16" s="70">
        <v>9.9999999999999995E-7</v>
      </c>
      <c r="F16" s="70">
        <v>1567477774.6899991</v>
      </c>
      <c r="G16" s="70">
        <v>179224774.69</v>
      </c>
      <c r="H16" s="70">
        <v>215492800</v>
      </c>
      <c r="I16" s="70">
        <v>394717574.69</v>
      </c>
      <c r="J16" s="70">
        <v>94653000</v>
      </c>
      <c r="K16" s="70">
        <v>88490956</v>
      </c>
      <c r="L16" s="70">
        <v>183143956</v>
      </c>
      <c r="M16" s="70">
        <v>1172760199.999999</v>
      </c>
      <c r="N16" s="70">
        <v>211573618.69</v>
      </c>
      <c r="Q16" s="7"/>
    </row>
    <row r="17" spans="1:17" s="71" customFormat="1" ht="12" x14ac:dyDescent="0.25">
      <c r="A17" s="69" t="s">
        <v>27</v>
      </c>
      <c r="B17" s="69" t="s">
        <v>111</v>
      </c>
      <c r="C17" s="70">
        <v>7525937397</v>
      </c>
      <c r="D17" s="70">
        <v>48167720.789999999</v>
      </c>
      <c r="E17" s="70">
        <v>9.9999999999999995E-7</v>
      </c>
      <c r="F17" s="70">
        <v>7574105117.789999</v>
      </c>
      <c r="G17" s="70">
        <v>320508450.78999996</v>
      </c>
      <c r="H17" s="70">
        <v>177963037</v>
      </c>
      <c r="I17" s="70">
        <v>498471487.78999996</v>
      </c>
      <c r="J17" s="70">
        <v>177160000</v>
      </c>
      <c r="K17" s="70">
        <v>160163037</v>
      </c>
      <c r="L17" s="70">
        <v>337323037</v>
      </c>
      <c r="M17" s="70">
        <v>7075633629.999999</v>
      </c>
      <c r="N17" s="70">
        <v>161148450.78999996</v>
      </c>
      <c r="Q17" s="7"/>
    </row>
    <row r="18" spans="1:17" s="71" customFormat="1" ht="12" x14ac:dyDescent="0.25">
      <c r="A18" s="69" t="s">
        <v>28</v>
      </c>
      <c r="B18" s="69" t="s">
        <v>112</v>
      </c>
      <c r="C18" s="70">
        <v>3482912045</v>
      </c>
      <c r="D18" s="70">
        <v>9.9999999999999995E-7</v>
      </c>
      <c r="E18" s="70">
        <v>19038641</v>
      </c>
      <c r="F18" s="70">
        <v>3463873404.000001</v>
      </c>
      <c r="G18" s="70">
        <v>419803707</v>
      </c>
      <c r="H18" s="70">
        <v>290498611</v>
      </c>
      <c r="I18" s="70">
        <v>710302318</v>
      </c>
      <c r="J18" s="70">
        <v>233280326</v>
      </c>
      <c r="K18" s="70">
        <v>98318599</v>
      </c>
      <c r="L18" s="70">
        <v>331598925</v>
      </c>
      <c r="M18" s="70">
        <v>2753571086.000001</v>
      </c>
      <c r="N18" s="70">
        <v>378703393</v>
      </c>
      <c r="Q18" s="7"/>
    </row>
    <row r="19" spans="1:17" s="71" customFormat="1" ht="12" x14ac:dyDescent="0.25">
      <c r="A19" s="69" t="s">
        <v>29</v>
      </c>
      <c r="B19" s="69" t="s">
        <v>113</v>
      </c>
      <c r="C19" s="70">
        <v>320458149</v>
      </c>
      <c r="D19" s="70">
        <v>39942058.770000003</v>
      </c>
      <c r="E19" s="70">
        <v>9.9999999999999995E-7</v>
      </c>
      <c r="F19" s="70">
        <v>360400207.76999897</v>
      </c>
      <c r="G19" s="70">
        <v>186078125.77000001</v>
      </c>
      <c r="H19" s="70">
        <v>9.9999999999999995E-7</v>
      </c>
      <c r="I19" s="70">
        <v>186078125.77000102</v>
      </c>
      <c r="J19" s="70">
        <v>9.9999999999999995E-7</v>
      </c>
      <c r="K19" s="70">
        <v>7376479</v>
      </c>
      <c r="L19" s="70">
        <v>7376479.0000010002</v>
      </c>
      <c r="M19" s="70">
        <v>174322081.99999794</v>
      </c>
      <c r="N19" s="70">
        <v>178701646.77000001</v>
      </c>
      <c r="Q19" s="7"/>
    </row>
    <row r="20" spans="1:17" s="71" customFormat="1" ht="12" x14ac:dyDescent="0.25">
      <c r="A20" s="69" t="s">
        <v>30</v>
      </c>
      <c r="B20" s="69" t="s">
        <v>31</v>
      </c>
      <c r="C20" s="70">
        <v>10738776453</v>
      </c>
      <c r="D20" s="70">
        <v>876643976.78999996</v>
      </c>
      <c r="E20" s="70">
        <v>9.9999999999999995E-7</v>
      </c>
      <c r="F20" s="70">
        <v>11615420429.789999</v>
      </c>
      <c r="G20" s="70">
        <v>860197456.78999996</v>
      </c>
      <c r="H20" s="70">
        <v>1709995991</v>
      </c>
      <c r="I20" s="70">
        <v>2570193447.79</v>
      </c>
      <c r="J20" s="70">
        <v>697775138</v>
      </c>
      <c r="K20" s="70">
        <v>1080398544</v>
      </c>
      <c r="L20" s="70">
        <v>1778173682</v>
      </c>
      <c r="M20" s="70">
        <v>9045226982</v>
      </c>
      <c r="N20" s="70">
        <v>792019765.78999996</v>
      </c>
      <c r="Q20" s="7"/>
    </row>
    <row r="21" spans="1:17" s="71" customFormat="1" ht="12" x14ac:dyDescent="0.25">
      <c r="A21" s="69" t="s">
        <v>32</v>
      </c>
      <c r="B21" s="69" t="s">
        <v>97</v>
      </c>
      <c r="C21" s="70">
        <v>14023310589</v>
      </c>
      <c r="D21" s="70">
        <v>2187784784.3499999</v>
      </c>
      <c r="E21" s="70">
        <v>4939791</v>
      </c>
      <c r="F21" s="70">
        <v>16206155582.35</v>
      </c>
      <c r="G21" s="70">
        <v>2800027923.3499999</v>
      </c>
      <c r="H21" s="70">
        <v>1532820267.1199999</v>
      </c>
      <c r="I21" s="70">
        <v>4332848190.4699993</v>
      </c>
      <c r="J21" s="70">
        <v>2576469344.3499999</v>
      </c>
      <c r="K21" s="70">
        <v>2149635405.4000001</v>
      </c>
      <c r="L21" s="70">
        <v>4726104749.75</v>
      </c>
      <c r="M21" s="70">
        <v>11873307391.880001</v>
      </c>
      <c r="N21" s="70">
        <v>-393256559.28000069</v>
      </c>
      <c r="O21" s="71" t="s">
        <v>150</v>
      </c>
      <c r="Q21" s="7"/>
    </row>
    <row r="22" spans="1:17" s="27" customFormat="1" x14ac:dyDescent="0.3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Q22" s="26"/>
    </row>
    <row r="23" spans="1:17" s="29" customFormat="1" ht="16.5" customHeight="1" x14ac:dyDescent="0.3">
      <c r="A23" s="63" t="s">
        <v>33</v>
      </c>
      <c r="B23" s="63" t="s">
        <v>114</v>
      </c>
      <c r="C23" s="64">
        <v>149099150642</v>
      </c>
      <c r="D23" s="64">
        <v>5196060375</v>
      </c>
      <c r="E23" s="64">
        <v>1537879662</v>
      </c>
      <c r="F23" s="64">
        <v>152757331355</v>
      </c>
      <c r="G23" s="64">
        <v>32362153604.939995</v>
      </c>
      <c r="H23" s="64">
        <v>3257365797.9100003</v>
      </c>
      <c r="I23" s="64">
        <v>35619519402.849998</v>
      </c>
      <c r="J23" s="64">
        <v>30421610096.939995</v>
      </c>
      <c r="K23" s="64">
        <v>985610286.13999999</v>
      </c>
      <c r="L23" s="64">
        <v>31407220383.079994</v>
      </c>
      <c r="M23" s="64">
        <v>117137811952.14999</v>
      </c>
      <c r="N23" s="64">
        <v>4212299019.7700043</v>
      </c>
      <c r="Q23" s="28"/>
    </row>
    <row r="24" spans="1:17" s="30" customFormat="1" x14ac:dyDescent="0.3">
      <c r="A24" s="67" t="s">
        <v>34</v>
      </c>
      <c r="B24" s="67" t="s">
        <v>35</v>
      </c>
      <c r="C24" s="68">
        <v>7333854</v>
      </c>
      <c r="D24" s="68">
        <v>9.9999999999999995E-7</v>
      </c>
      <c r="E24" s="68">
        <v>9.9999999999999995E-7</v>
      </c>
      <c r="F24" s="68">
        <v>7333854</v>
      </c>
      <c r="G24" s="68">
        <v>9.9999999999999995E-7</v>
      </c>
      <c r="H24" s="68">
        <v>28800184</v>
      </c>
      <c r="I24" s="68">
        <v>28800184.000000998</v>
      </c>
      <c r="J24" s="68">
        <v>9.9999999999999995E-7</v>
      </c>
      <c r="K24" s="68">
        <v>28800184</v>
      </c>
      <c r="L24" s="68">
        <v>28800184.000000998</v>
      </c>
      <c r="M24" s="68">
        <v>-21466330.000000998</v>
      </c>
      <c r="N24" s="68">
        <v>0</v>
      </c>
      <c r="Q24" s="45"/>
    </row>
    <row r="25" spans="1:17" s="30" customFormat="1" x14ac:dyDescent="0.3">
      <c r="A25" s="67" t="s">
        <v>36</v>
      </c>
      <c r="B25" s="67" t="s">
        <v>115</v>
      </c>
      <c r="C25" s="68">
        <v>77886282</v>
      </c>
      <c r="D25" s="68">
        <v>9.9999999999999995E-7</v>
      </c>
      <c r="E25" s="68">
        <v>9.9999999999999995E-7</v>
      </c>
      <c r="F25" s="68">
        <v>77886282</v>
      </c>
      <c r="G25" s="68">
        <v>5555313.9699999997</v>
      </c>
      <c r="H25" s="68">
        <v>1775359.14</v>
      </c>
      <c r="I25" s="68">
        <v>7330673.1099999994</v>
      </c>
      <c r="J25" s="68">
        <v>5555313.9699999997</v>
      </c>
      <c r="K25" s="68">
        <v>1775359.14</v>
      </c>
      <c r="L25" s="68">
        <v>7330673.1099999994</v>
      </c>
      <c r="M25" s="68">
        <v>70555608.890000001</v>
      </c>
      <c r="N25" s="68">
        <v>0</v>
      </c>
      <c r="Q25" s="45"/>
    </row>
    <row r="26" spans="1:17" s="30" customFormat="1" x14ac:dyDescent="0.3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Q26" s="45"/>
    </row>
    <row r="27" spans="1:17" s="30" customFormat="1" ht="13.5" customHeight="1" x14ac:dyDescent="0.3">
      <c r="A27" s="67" t="s">
        <v>37</v>
      </c>
      <c r="B27" s="67" t="s">
        <v>116</v>
      </c>
      <c r="C27" s="68">
        <v>149009814125</v>
      </c>
      <c r="D27" s="68">
        <v>5196060375</v>
      </c>
      <c r="E27" s="68">
        <v>1537879662</v>
      </c>
      <c r="F27" s="68">
        <v>152667994838</v>
      </c>
      <c r="G27" s="68">
        <v>32354110800.969997</v>
      </c>
      <c r="H27" s="68">
        <v>3224482205.7700005</v>
      </c>
      <c r="I27" s="68">
        <v>35578593006.739998</v>
      </c>
      <c r="J27" s="68">
        <v>30413567292.969997</v>
      </c>
      <c r="K27" s="68">
        <v>952726694</v>
      </c>
      <c r="L27" s="68">
        <v>31366293986.969997</v>
      </c>
      <c r="M27" s="68">
        <v>117089401831.26001</v>
      </c>
      <c r="N27" s="68">
        <v>4212299019.7700005</v>
      </c>
      <c r="Q27" s="45"/>
    </row>
    <row r="28" spans="1:17" s="30" customFormat="1" ht="13.5" customHeight="1" x14ac:dyDescent="0.3">
      <c r="A28" s="67" t="s">
        <v>38</v>
      </c>
      <c r="B28" s="67" t="s">
        <v>117</v>
      </c>
      <c r="C28" s="68">
        <v>149009814125</v>
      </c>
      <c r="D28" s="68">
        <v>5196060375</v>
      </c>
      <c r="E28" s="68">
        <v>1537879662</v>
      </c>
      <c r="F28" s="68">
        <v>152667994838</v>
      </c>
      <c r="G28" s="68">
        <v>32354110800.969997</v>
      </c>
      <c r="H28" s="68">
        <v>3224482205.7700005</v>
      </c>
      <c r="I28" s="68">
        <v>35578593006.739998</v>
      </c>
      <c r="J28" s="68">
        <v>30413567292.969997</v>
      </c>
      <c r="K28" s="68">
        <v>952726694</v>
      </c>
      <c r="L28" s="68">
        <v>31366293986.969997</v>
      </c>
      <c r="M28" s="68">
        <v>117089401831.26001</v>
      </c>
      <c r="N28" s="68">
        <v>4212299019.7700005</v>
      </c>
      <c r="Q28" s="45"/>
    </row>
    <row r="29" spans="1:17" s="30" customFormat="1" ht="13.5" customHeight="1" x14ac:dyDescent="0.3">
      <c r="A29" s="67" t="s">
        <v>39</v>
      </c>
      <c r="B29" s="67" t="s">
        <v>118</v>
      </c>
      <c r="C29" s="68">
        <v>10659956479</v>
      </c>
      <c r="D29" s="68">
        <v>5196060375</v>
      </c>
      <c r="E29" s="68">
        <v>1537879662</v>
      </c>
      <c r="F29" s="68">
        <v>14318137192</v>
      </c>
      <c r="G29" s="68">
        <v>5421859436</v>
      </c>
      <c r="H29" s="68">
        <v>3224482205.7700005</v>
      </c>
      <c r="I29" s="68">
        <v>8646341641.7700005</v>
      </c>
      <c r="J29" s="68">
        <v>3481315928</v>
      </c>
      <c r="K29" s="68">
        <v>952726694</v>
      </c>
      <c r="L29" s="68">
        <v>4434042622</v>
      </c>
      <c r="M29" s="68">
        <v>5671795550.2299995</v>
      </c>
      <c r="N29" s="68">
        <v>4212299019.7700005</v>
      </c>
      <c r="Q29" s="45"/>
    </row>
    <row r="30" spans="1:17" s="71" customFormat="1" ht="12" x14ac:dyDescent="0.25">
      <c r="A30" s="69" t="s">
        <v>40</v>
      </c>
      <c r="B30" s="69" t="s">
        <v>119</v>
      </c>
      <c r="C30" s="70">
        <v>1000000000</v>
      </c>
      <c r="D30" s="70">
        <v>9.9999999999999995E-7</v>
      </c>
      <c r="E30" s="70">
        <v>9.9999999999999995E-7</v>
      </c>
      <c r="F30" s="70">
        <v>1000000000</v>
      </c>
      <c r="G30" s="70">
        <v>9.9999999999999995E-7</v>
      </c>
      <c r="H30" s="70">
        <v>9.9999999999999995E-7</v>
      </c>
      <c r="I30" s="70">
        <v>1.9999999999999999E-6</v>
      </c>
      <c r="J30" s="70">
        <v>9.9999999999999995E-7</v>
      </c>
      <c r="K30" s="70">
        <v>9.9999999999999995E-7</v>
      </c>
      <c r="L30" s="70">
        <v>1.9999999999999999E-6</v>
      </c>
      <c r="M30" s="70">
        <v>999999999.99999797</v>
      </c>
      <c r="N30" s="70">
        <v>0</v>
      </c>
      <c r="Q30" s="7"/>
    </row>
    <row r="31" spans="1:17" s="71" customFormat="1" ht="12" x14ac:dyDescent="0.25">
      <c r="A31" s="69" t="s">
        <v>41</v>
      </c>
      <c r="B31" s="69" t="s">
        <v>120</v>
      </c>
      <c r="C31" s="70">
        <v>89493600</v>
      </c>
      <c r="D31" s="70">
        <v>308400142</v>
      </c>
      <c r="E31" s="70">
        <v>9.9999999999999995E-7</v>
      </c>
      <c r="F31" s="70">
        <v>397893741.99999899</v>
      </c>
      <c r="G31" s="70">
        <v>397893742</v>
      </c>
      <c r="H31" s="70">
        <v>9.9999999999999995E-7</v>
      </c>
      <c r="I31" s="70">
        <v>397893742.00000101</v>
      </c>
      <c r="J31" s="70">
        <v>321513268</v>
      </c>
      <c r="K31" s="70">
        <v>48380474</v>
      </c>
      <c r="L31" s="70">
        <v>369893742</v>
      </c>
      <c r="M31" s="70">
        <v>-2.0265579223632813E-6</v>
      </c>
      <c r="N31" s="70">
        <v>28000000.000001013</v>
      </c>
      <c r="Q31" s="7"/>
    </row>
    <row r="32" spans="1:17" s="71" customFormat="1" ht="12" x14ac:dyDescent="0.25">
      <c r="A32" s="69" t="s">
        <v>42</v>
      </c>
      <c r="B32" s="69" t="s">
        <v>43</v>
      </c>
      <c r="C32" s="70">
        <v>4109270024</v>
      </c>
      <c r="D32" s="70">
        <v>9.9999999999999995E-7</v>
      </c>
      <c r="E32" s="70">
        <v>9.9999999999999995E-7</v>
      </c>
      <c r="F32" s="70">
        <v>4109270024</v>
      </c>
      <c r="G32" s="70">
        <v>9.9999999999999995E-7</v>
      </c>
      <c r="H32" s="70">
        <v>3224482205.7700005</v>
      </c>
      <c r="I32" s="70">
        <v>3224482205.7700014</v>
      </c>
      <c r="J32" s="70">
        <v>9.9999999999999995E-7</v>
      </c>
      <c r="K32" s="70">
        <v>9.9999999999999995E-7</v>
      </c>
      <c r="L32" s="70">
        <v>1.9999999999999999E-6</v>
      </c>
      <c r="M32" s="70">
        <v>884787818.22999859</v>
      </c>
      <c r="N32" s="70">
        <v>3224482205.7699995</v>
      </c>
      <c r="Q32" s="7"/>
    </row>
    <row r="33" spans="1:17" s="71" customFormat="1" ht="12" x14ac:dyDescent="0.25">
      <c r="A33" s="69" t="s">
        <v>44</v>
      </c>
      <c r="B33" s="69" t="s">
        <v>85</v>
      </c>
      <c r="C33" s="70">
        <v>1537879662</v>
      </c>
      <c r="D33" s="70">
        <v>9.9999999999999995E-7</v>
      </c>
      <c r="E33" s="70">
        <v>1537879662</v>
      </c>
      <c r="F33" s="70">
        <v>9.5367431640625E-7</v>
      </c>
      <c r="G33" s="70">
        <v>9.9999999999999995E-7</v>
      </c>
      <c r="H33" s="70">
        <v>9.9999999999999995E-7</v>
      </c>
      <c r="I33" s="70">
        <v>1.9999999999999999E-6</v>
      </c>
      <c r="J33" s="70">
        <v>9.9999999999999995E-7</v>
      </c>
      <c r="K33" s="70">
        <v>9.9999999999999995E-7</v>
      </c>
      <c r="L33" s="70">
        <v>1.9999999999999999E-6</v>
      </c>
      <c r="M33" s="70">
        <v>-1.0463256835937499E-6</v>
      </c>
      <c r="N33" s="70">
        <v>0</v>
      </c>
      <c r="Q33" s="7"/>
    </row>
    <row r="34" spans="1:17" s="71" customFormat="1" ht="12" x14ac:dyDescent="0.25">
      <c r="A34" s="69" t="s">
        <v>45</v>
      </c>
      <c r="B34" s="69" t="s">
        <v>121</v>
      </c>
      <c r="C34" s="70">
        <v>2787007732</v>
      </c>
      <c r="D34" s="70">
        <v>9.9999999999999995E-7</v>
      </c>
      <c r="E34" s="70">
        <v>9.9999999999999995E-7</v>
      </c>
      <c r="F34" s="70">
        <v>2787007732</v>
      </c>
      <c r="G34" s="70">
        <v>9.9999999999999995E-7</v>
      </c>
      <c r="H34" s="70">
        <v>9.9999999999999995E-7</v>
      </c>
      <c r="I34" s="70">
        <v>1.9999999999999999E-6</v>
      </c>
      <c r="J34" s="70">
        <v>9.9999999999999995E-7</v>
      </c>
      <c r="K34" s="70">
        <v>9.9999999999999995E-7</v>
      </c>
      <c r="L34" s="70">
        <v>1.9999999999999999E-6</v>
      </c>
      <c r="M34" s="70">
        <v>2787007731.9999981</v>
      </c>
      <c r="N34" s="70">
        <v>0</v>
      </c>
      <c r="Q34" s="7"/>
    </row>
    <row r="35" spans="1:17" s="71" customFormat="1" ht="12" x14ac:dyDescent="0.25">
      <c r="A35" s="69" t="s">
        <v>46</v>
      </c>
      <c r="B35" s="69" t="s">
        <v>122</v>
      </c>
      <c r="C35" s="70">
        <v>119637922</v>
      </c>
      <c r="D35" s="70">
        <v>4045470148</v>
      </c>
      <c r="E35" s="70">
        <v>9.9999999999999995E-7</v>
      </c>
      <c r="F35" s="70">
        <v>4165108069.999999</v>
      </c>
      <c r="G35" s="70">
        <v>4165108070</v>
      </c>
      <c r="H35" s="70">
        <v>9.9999999999999995E-7</v>
      </c>
      <c r="I35" s="70">
        <v>4165108070.000001</v>
      </c>
      <c r="J35" s="70">
        <v>3159802660</v>
      </c>
      <c r="K35" s="70">
        <v>904346220</v>
      </c>
      <c r="L35" s="70">
        <v>4064148880</v>
      </c>
      <c r="M35" s="70">
        <v>-1.9073486328125E-6</v>
      </c>
      <c r="N35" s="70">
        <v>100959190.00000095</v>
      </c>
      <c r="Q35" s="7"/>
    </row>
    <row r="36" spans="1:17" s="72" customFormat="1" ht="12" x14ac:dyDescent="0.25">
      <c r="A36" s="69" t="s">
        <v>123</v>
      </c>
      <c r="B36" s="69" t="s">
        <v>124</v>
      </c>
      <c r="C36" s="70">
        <v>1000000000</v>
      </c>
      <c r="D36" s="70">
        <v>9.9999999999999995E-7</v>
      </c>
      <c r="E36" s="70">
        <v>9.9999999999999995E-7</v>
      </c>
      <c r="F36" s="70">
        <v>1000000000</v>
      </c>
      <c r="G36" s="70">
        <v>9.9999999999999995E-7</v>
      </c>
      <c r="H36" s="70">
        <v>9.9999999999999995E-7</v>
      </c>
      <c r="I36" s="70">
        <v>1.9999999999999999E-6</v>
      </c>
      <c r="J36" s="70">
        <v>9.9999999999999995E-7</v>
      </c>
      <c r="K36" s="70">
        <v>9.9999999999999995E-7</v>
      </c>
      <c r="L36" s="70">
        <v>1.9999999999999999E-6</v>
      </c>
      <c r="M36" s="70">
        <v>999999999.99999797</v>
      </c>
      <c r="N36" s="70">
        <v>0</v>
      </c>
      <c r="Q36" s="73"/>
    </row>
    <row r="37" spans="1:17" s="71" customFormat="1" ht="12" x14ac:dyDescent="0.25">
      <c r="A37" s="69" t="s">
        <v>125</v>
      </c>
      <c r="B37" s="69" t="s">
        <v>126</v>
      </c>
      <c r="C37" s="70">
        <v>16667539</v>
      </c>
      <c r="D37" s="70">
        <v>842190085</v>
      </c>
      <c r="E37" s="70">
        <v>9.9999999999999995E-7</v>
      </c>
      <c r="F37" s="70">
        <v>858857623.99999905</v>
      </c>
      <c r="G37" s="70">
        <v>858857624</v>
      </c>
      <c r="H37" s="70">
        <v>9.9999999999999995E-7</v>
      </c>
      <c r="I37" s="70">
        <v>858857624.00000095</v>
      </c>
      <c r="J37" s="70">
        <v>9.9999999999999995E-7</v>
      </c>
      <c r="K37" s="70">
        <v>9.9999999999999995E-7</v>
      </c>
      <c r="L37" s="70">
        <v>1.9999999999999999E-6</v>
      </c>
      <c r="M37" s="70">
        <v>-1.9073486328125E-6</v>
      </c>
      <c r="N37" s="70">
        <v>858857623.99999893</v>
      </c>
      <c r="Q37" s="7"/>
    </row>
    <row r="38" spans="1:17" s="30" customFormat="1" x14ac:dyDescent="0.3">
      <c r="A38" s="67" t="s">
        <v>127</v>
      </c>
      <c r="B38" s="67" t="s">
        <v>128</v>
      </c>
      <c r="C38" s="68">
        <v>138349857646</v>
      </c>
      <c r="D38" s="68">
        <v>9.9999999999999995E-7</v>
      </c>
      <c r="E38" s="68">
        <v>9.9999999999999995E-7</v>
      </c>
      <c r="F38" s="68">
        <v>138349857646</v>
      </c>
      <c r="G38" s="68">
        <v>26932251364.969997</v>
      </c>
      <c r="H38" s="68">
        <v>9.9999999999999995E-7</v>
      </c>
      <c r="I38" s="68">
        <v>26932251364.969997</v>
      </c>
      <c r="J38" s="68">
        <v>26932251364.969997</v>
      </c>
      <c r="K38" s="68">
        <v>9.9999999999999995E-7</v>
      </c>
      <c r="L38" s="68">
        <v>26932251364.969997</v>
      </c>
      <c r="M38" s="68">
        <v>111417606281.03</v>
      </c>
      <c r="N38" s="68">
        <v>0</v>
      </c>
      <c r="Q38" s="45"/>
    </row>
    <row r="39" spans="1:17" s="27" customFormat="1" x14ac:dyDescent="0.3">
      <c r="A39" s="65"/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Q39" s="26"/>
    </row>
    <row r="40" spans="1:17" s="37" customFormat="1" x14ac:dyDescent="0.3">
      <c r="A40" s="67" t="s">
        <v>47</v>
      </c>
      <c r="B40" s="67" t="s">
        <v>48</v>
      </c>
      <c r="C40" s="68">
        <v>4116381</v>
      </c>
      <c r="D40" s="68">
        <v>9.9999999999999995E-7</v>
      </c>
      <c r="E40" s="68">
        <v>9.9999999999999995E-7</v>
      </c>
      <c r="F40" s="68">
        <v>4116381</v>
      </c>
      <c r="G40" s="68">
        <v>2487490</v>
      </c>
      <c r="H40" s="68">
        <v>2308049</v>
      </c>
      <c r="I40" s="68">
        <v>4795539</v>
      </c>
      <c r="J40" s="68">
        <v>2487490</v>
      </c>
      <c r="K40" s="68">
        <v>2308049</v>
      </c>
      <c r="L40" s="68">
        <v>4795539</v>
      </c>
      <c r="M40" s="68">
        <v>-679158</v>
      </c>
      <c r="N40" s="68">
        <v>0</v>
      </c>
      <c r="Q40" s="38"/>
    </row>
    <row r="42" spans="1:17" s="43" customFormat="1" ht="11.4" x14ac:dyDescent="0.2">
      <c r="A42" s="74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Q42" s="44"/>
    </row>
    <row r="44" spans="1:17" x14ac:dyDescent="0.3">
      <c r="A44" s="99" t="s">
        <v>151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E6C7-F8BA-42F7-987D-58AE38B94A08}">
  <dimension ref="A1:S44"/>
  <sheetViews>
    <sheetView workbookViewId="0">
      <selection activeCell="A2" sqref="A2:O2"/>
    </sheetView>
  </sheetViews>
  <sheetFormatPr baseColWidth="10" defaultColWidth="11.44140625" defaultRowHeight="12" x14ac:dyDescent="0.25"/>
  <cols>
    <col min="1" max="1" width="18.88671875" style="102" customWidth="1"/>
    <col min="2" max="2" width="33.88671875" style="71" customWidth="1"/>
    <col min="3" max="3" width="17.5546875" style="7" customWidth="1"/>
    <col min="4" max="4" width="16.109375" style="7" customWidth="1"/>
    <col min="5" max="5" width="16" style="7" customWidth="1"/>
    <col min="6" max="6" width="16.109375" style="7" customWidth="1"/>
    <col min="7" max="7" width="16.6640625" style="7" customWidth="1"/>
    <col min="8" max="8" width="17" style="7" customWidth="1"/>
    <col min="9" max="9" width="16.5546875" style="7" customWidth="1"/>
    <col min="10" max="10" width="16.6640625" style="7" customWidth="1"/>
    <col min="11" max="11" width="16.88671875" style="7" customWidth="1"/>
    <col min="12" max="12" width="17.6640625" style="7" customWidth="1"/>
    <col min="13" max="13" width="16" style="7" customWidth="1"/>
    <col min="14" max="14" width="16.109375" style="7" customWidth="1"/>
    <col min="15" max="15" width="16" style="7" customWidth="1"/>
    <col min="16" max="16" width="9.88671875" style="7" customWidth="1"/>
    <col min="17" max="17" width="23.88671875" style="71" customWidth="1"/>
    <col min="18" max="18" width="11.44140625" style="71"/>
    <col min="19" max="19" width="10.6640625" style="71" customWidth="1"/>
    <col min="20" max="16384" width="11.44140625" style="71"/>
  </cols>
  <sheetData>
    <row r="1" spans="1:19" s="78" customFormat="1" ht="21" x14ac:dyDescent="0.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77"/>
    </row>
    <row r="2" spans="1:19" s="78" customFormat="1" ht="21" x14ac:dyDescent="0.4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9"/>
      <c r="R2" s="80"/>
      <c r="S2" s="80"/>
    </row>
    <row r="3" spans="1:19" s="78" customFormat="1" ht="12" customHeight="1" x14ac:dyDescent="0.4">
      <c r="A3" s="81"/>
      <c r="B3" s="76"/>
      <c r="C3" s="76"/>
      <c r="D3" s="76"/>
      <c r="E3" s="76"/>
      <c r="F3" s="76"/>
      <c r="G3" s="76"/>
      <c r="H3" s="82"/>
      <c r="I3" s="82"/>
      <c r="J3" s="76"/>
      <c r="K3" s="82"/>
      <c r="L3" s="76"/>
      <c r="M3" s="82"/>
      <c r="N3" s="76"/>
      <c r="O3" s="82"/>
      <c r="P3" s="79"/>
      <c r="R3" s="80"/>
      <c r="S3" s="80"/>
    </row>
    <row r="4" spans="1:19" s="88" customFormat="1" ht="27.75" customHeight="1" x14ac:dyDescent="0.3">
      <c r="A4" s="83" t="s">
        <v>1</v>
      </c>
      <c r="B4" s="84" t="s">
        <v>2</v>
      </c>
      <c r="C4" s="85" t="s">
        <v>141</v>
      </c>
      <c r="D4" s="85" t="s">
        <v>11</v>
      </c>
      <c r="E4" s="85" t="s">
        <v>12</v>
      </c>
      <c r="F4" s="85" t="s">
        <v>142</v>
      </c>
      <c r="G4" s="85" t="s">
        <v>143</v>
      </c>
      <c r="H4" s="85" t="s">
        <v>8</v>
      </c>
      <c r="I4" s="86" t="s">
        <v>144</v>
      </c>
      <c r="J4" s="86" t="s">
        <v>145</v>
      </c>
      <c r="K4" s="86" t="s">
        <v>14</v>
      </c>
      <c r="L4" s="85" t="s">
        <v>5</v>
      </c>
      <c r="M4" s="87" t="s">
        <v>146</v>
      </c>
      <c r="N4" s="87" t="s">
        <v>147</v>
      </c>
      <c r="O4" s="87" t="s">
        <v>15</v>
      </c>
    </row>
    <row r="5" spans="1:19" customFormat="1" ht="17.25" customHeight="1" x14ac:dyDescent="0.3">
      <c r="A5" s="20">
        <v>0</v>
      </c>
      <c r="B5" s="89" t="s">
        <v>10</v>
      </c>
      <c r="C5" s="50">
        <f t="shared" ref="C5:O5" si="0">+C7+C31+C36+C41</f>
        <v>202533541757</v>
      </c>
      <c r="D5" s="50">
        <f t="shared" si="0"/>
        <v>14473459782.650002</v>
      </c>
      <c r="E5" s="50">
        <f t="shared" si="0"/>
        <v>1562291494</v>
      </c>
      <c r="F5" s="50">
        <f t="shared" si="0"/>
        <v>14561139653</v>
      </c>
      <c r="G5" s="50">
        <f t="shared" si="0"/>
        <v>-14561139653</v>
      </c>
      <c r="H5" s="50">
        <f t="shared" si="0"/>
        <v>215444710045.64999</v>
      </c>
      <c r="I5" s="50">
        <f t="shared" si="0"/>
        <v>46465247442.19001</v>
      </c>
      <c r="J5" s="50">
        <f t="shared" si="0"/>
        <v>19872781722.509998</v>
      </c>
      <c r="K5" s="50">
        <f t="shared" si="0"/>
        <v>66338029164.700012</v>
      </c>
      <c r="L5" s="50">
        <f t="shared" si="0"/>
        <v>149106680880.94998</v>
      </c>
      <c r="M5" s="50">
        <f t="shared" si="0"/>
        <v>8899993564.2999992</v>
      </c>
      <c r="N5" s="50">
        <f t="shared" si="0"/>
        <v>11533971538.98</v>
      </c>
      <c r="O5" s="50">
        <f t="shared" si="0"/>
        <v>20433965103.279999</v>
      </c>
      <c r="P5" s="4"/>
    </row>
    <row r="6" spans="1:19" customFormat="1" ht="9" customHeight="1" x14ac:dyDescent="0.3">
      <c r="A6" s="90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"/>
    </row>
    <row r="7" spans="1:19" s="93" customFormat="1" ht="13.5" customHeight="1" x14ac:dyDescent="0.3">
      <c r="A7" s="63" t="s">
        <v>49</v>
      </c>
      <c r="B7" s="63" t="s">
        <v>93</v>
      </c>
      <c r="C7" s="64">
        <v>29047429416</v>
      </c>
      <c r="D7" s="64">
        <v>725486929.87</v>
      </c>
      <c r="E7" s="64">
        <v>965483733.60000002</v>
      </c>
      <c r="F7" s="64">
        <v>9891991</v>
      </c>
      <c r="G7" s="64">
        <v>-9891991</v>
      </c>
      <c r="H7" s="64">
        <v>28807432612.27</v>
      </c>
      <c r="I7" s="64">
        <v>5110338639.3100004</v>
      </c>
      <c r="J7" s="64">
        <v>6899521905.3000002</v>
      </c>
      <c r="K7" s="64">
        <v>12009860544.610001</v>
      </c>
      <c r="L7" s="64">
        <v>16797572067.66</v>
      </c>
      <c r="M7" s="64">
        <v>2456080031.6399994</v>
      </c>
      <c r="N7" s="64">
        <v>4035458423.9399996</v>
      </c>
      <c r="O7" s="64">
        <v>6491538455.579999</v>
      </c>
    </row>
    <row r="8" spans="1:19" s="94" customFormat="1" ht="14.4" x14ac:dyDescent="0.3">
      <c r="A8" s="67" t="s">
        <v>50</v>
      </c>
      <c r="B8" s="67" t="s">
        <v>51</v>
      </c>
      <c r="C8" s="68">
        <v>9676713935</v>
      </c>
      <c r="D8" s="68">
        <v>48302699.870000005</v>
      </c>
      <c r="E8" s="68">
        <v>109520880.34</v>
      </c>
      <c r="F8" s="68">
        <v>0</v>
      </c>
      <c r="G8" s="68">
        <v>0</v>
      </c>
      <c r="H8" s="68">
        <v>9615495754.5300007</v>
      </c>
      <c r="I8" s="68">
        <v>1302898884</v>
      </c>
      <c r="J8" s="68">
        <v>1512580128</v>
      </c>
      <c r="K8" s="68">
        <v>2815479012</v>
      </c>
      <c r="L8" s="68">
        <v>6800016742.5300007</v>
      </c>
      <c r="M8" s="68">
        <v>1302753984</v>
      </c>
      <c r="N8" s="68">
        <v>1508196906</v>
      </c>
      <c r="O8" s="68">
        <v>2810950890</v>
      </c>
    </row>
    <row r="9" spans="1:19" s="95" customFormat="1" ht="14.4" x14ac:dyDescent="0.3">
      <c r="A9" s="65" t="s">
        <v>52</v>
      </c>
      <c r="B9" s="65" t="s">
        <v>53</v>
      </c>
      <c r="C9" s="66">
        <v>6617818279</v>
      </c>
      <c r="D9" s="66">
        <v>48302699.870000005</v>
      </c>
      <c r="E9" s="66">
        <v>92356624.340000004</v>
      </c>
      <c r="F9" s="66">
        <v>0</v>
      </c>
      <c r="G9" s="66">
        <v>0</v>
      </c>
      <c r="H9" s="66">
        <v>6573764354.5299997</v>
      </c>
      <c r="I9" s="66">
        <v>1063667871</v>
      </c>
      <c r="J9" s="66">
        <v>1249079923</v>
      </c>
      <c r="K9" s="66">
        <v>2312747794</v>
      </c>
      <c r="L9" s="66">
        <v>4261016560.5299997</v>
      </c>
      <c r="M9" s="66">
        <v>1063522971</v>
      </c>
      <c r="N9" s="66">
        <v>1244696701</v>
      </c>
      <c r="O9" s="66">
        <v>2308219672</v>
      </c>
    </row>
    <row r="10" spans="1:19" s="95" customFormat="1" ht="14.4" x14ac:dyDescent="0.3">
      <c r="A10" s="65" t="s">
        <v>54</v>
      </c>
      <c r="B10" s="65" t="s">
        <v>55</v>
      </c>
      <c r="C10" s="66">
        <v>3058895656</v>
      </c>
      <c r="D10" s="66">
        <v>0</v>
      </c>
      <c r="E10" s="66">
        <v>17164256</v>
      </c>
      <c r="F10" s="66">
        <v>0</v>
      </c>
      <c r="G10" s="66">
        <v>0</v>
      </c>
      <c r="H10" s="66">
        <v>3041731400</v>
      </c>
      <c r="I10" s="66">
        <v>239231013</v>
      </c>
      <c r="J10" s="66">
        <v>263500205</v>
      </c>
      <c r="K10" s="66">
        <v>502731218</v>
      </c>
      <c r="L10" s="66">
        <v>2539000182</v>
      </c>
      <c r="M10" s="66">
        <v>239231013</v>
      </c>
      <c r="N10" s="66">
        <v>263500205</v>
      </c>
      <c r="O10" s="66">
        <v>502731218</v>
      </c>
      <c r="Q10" s="96"/>
    </row>
    <row r="11" spans="1:19" s="94" customFormat="1" ht="14.4" x14ac:dyDescent="0.3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Q11" s="52"/>
    </row>
    <row r="12" spans="1:19" s="94" customFormat="1" ht="14.4" x14ac:dyDescent="0.3">
      <c r="A12" s="67" t="s">
        <v>56</v>
      </c>
      <c r="B12" s="67" t="s">
        <v>57</v>
      </c>
      <c r="C12" s="68">
        <v>18190639032</v>
      </c>
      <c r="D12" s="68">
        <v>0</v>
      </c>
      <c r="E12" s="68">
        <v>855962853.25999999</v>
      </c>
      <c r="F12" s="68">
        <v>0</v>
      </c>
      <c r="G12" s="68">
        <v>-9891991</v>
      </c>
      <c r="H12" s="68">
        <v>17324784187.740002</v>
      </c>
      <c r="I12" s="68">
        <v>3716088368.3099995</v>
      </c>
      <c r="J12" s="68">
        <v>4656600790.2700005</v>
      </c>
      <c r="K12" s="68">
        <v>8372689158.5799999</v>
      </c>
      <c r="L12" s="68">
        <v>8952095029.1600018</v>
      </c>
      <c r="M12" s="68">
        <v>1064074942.4399996</v>
      </c>
      <c r="N12" s="68">
        <v>1804293755.9099998</v>
      </c>
      <c r="O12" s="68">
        <v>2868368698.3499994</v>
      </c>
      <c r="Q12" s="52"/>
    </row>
    <row r="13" spans="1:19" s="42" customFormat="1" ht="13.8" x14ac:dyDescent="0.3">
      <c r="A13" s="103" t="s">
        <v>58</v>
      </c>
      <c r="B13" s="103" t="s">
        <v>59</v>
      </c>
      <c r="C13" s="104">
        <v>205057673</v>
      </c>
      <c r="D13" s="104">
        <v>0</v>
      </c>
      <c r="E13" s="104">
        <v>0</v>
      </c>
      <c r="F13" s="104">
        <v>0</v>
      </c>
      <c r="G13" s="104">
        <v>0</v>
      </c>
      <c r="H13" s="104">
        <v>205057673</v>
      </c>
      <c r="I13" s="104">
        <v>9783198</v>
      </c>
      <c r="J13" s="104">
        <v>70000</v>
      </c>
      <c r="K13" s="104">
        <v>9853198</v>
      </c>
      <c r="L13" s="104">
        <v>195204475</v>
      </c>
      <c r="M13" s="104">
        <v>0</v>
      </c>
      <c r="N13" s="104">
        <v>70000</v>
      </c>
      <c r="O13" s="104">
        <v>70000</v>
      </c>
      <c r="Q13" s="41"/>
    </row>
    <row r="14" spans="1:19" s="42" customFormat="1" ht="13.8" x14ac:dyDescent="0.3">
      <c r="A14" s="103" t="s">
        <v>60</v>
      </c>
      <c r="B14" s="103" t="s">
        <v>61</v>
      </c>
      <c r="C14" s="104">
        <v>17985581359</v>
      </c>
      <c r="D14" s="104">
        <v>0</v>
      </c>
      <c r="E14" s="104">
        <v>855962853.25999999</v>
      </c>
      <c r="F14" s="104">
        <v>0</v>
      </c>
      <c r="G14" s="104">
        <v>-9891991</v>
      </c>
      <c r="H14" s="104">
        <v>17119726514.74</v>
      </c>
      <c r="I14" s="104">
        <v>3706305170.3099995</v>
      </c>
      <c r="J14" s="104">
        <v>4656530790.2700005</v>
      </c>
      <c r="K14" s="104">
        <v>8362835960.5799999</v>
      </c>
      <c r="L14" s="104">
        <v>8756890554.1599998</v>
      </c>
      <c r="M14" s="104">
        <v>1064074942.4399996</v>
      </c>
      <c r="N14" s="104">
        <v>1804223755.9099998</v>
      </c>
      <c r="O14" s="104">
        <v>2868298698.3499994</v>
      </c>
      <c r="Q14" s="41"/>
    </row>
    <row r="15" spans="1:19" s="42" customFormat="1" ht="13.8" x14ac:dyDescent="0.3">
      <c r="A15" s="103"/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Q15" s="41"/>
    </row>
    <row r="16" spans="1:19" s="94" customFormat="1" ht="14.4" x14ac:dyDescent="0.3">
      <c r="A16" s="67" t="s">
        <v>63</v>
      </c>
      <c r="B16" s="67" t="s">
        <v>64</v>
      </c>
      <c r="C16" s="68">
        <v>611477640</v>
      </c>
      <c r="D16" s="68">
        <v>600000000</v>
      </c>
      <c r="E16" s="68">
        <v>0</v>
      </c>
      <c r="F16" s="68">
        <v>0</v>
      </c>
      <c r="G16" s="68">
        <v>0</v>
      </c>
      <c r="H16" s="68">
        <v>1211477640</v>
      </c>
      <c r="I16" s="68">
        <v>880093</v>
      </c>
      <c r="J16" s="68">
        <v>634559958.02999997</v>
      </c>
      <c r="K16" s="68">
        <v>635440051.02999997</v>
      </c>
      <c r="L16" s="68">
        <v>576037588.97000003</v>
      </c>
      <c r="M16" s="68">
        <v>880093</v>
      </c>
      <c r="N16" s="68">
        <v>626759958.02999997</v>
      </c>
      <c r="O16" s="68">
        <v>627640051.02999997</v>
      </c>
      <c r="Q16" s="52"/>
    </row>
    <row r="17" spans="1:17" s="42" customFormat="1" ht="13.8" x14ac:dyDescent="0.3">
      <c r="A17" s="103" t="s">
        <v>86</v>
      </c>
      <c r="B17" s="103" t="s">
        <v>87</v>
      </c>
      <c r="C17" s="104">
        <v>11477640</v>
      </c>
      <c r="D17" s="104">
        <v>0</v>
      </c>
      <c r="E17" s="104">
        <v>0</v>
      </c>
      <c r="F17" s="104">
        <v>0</v>
      </c>
      <c r="G17" s="104">
        <v>0</v>
      </c>
      <c r="H17" s="104">
        <v>11477640</v>
      </c>
      <c r="I17" s="104">
        <v>795100</v>
      </c>
      <c r="J17" s="104">
        <v>1662900</v>
      </c>
      <c r="K17" s="104">
        <v>2458000</v>
      </c>
      <c r="L17" s="104">
        <v>9019640</v>
      </c>
      <c r="M17" s="104">
        <v>795100</v>
      </c>
      <c r="N17" s="104">
        <v>1662900</v>
      </c>
      <c r="O17" s="104">
        <v>2458000</v>
      </c>
      <c r="Q17" s="41"/>
    </row>
    <row r="18" spans="1:17" s="42" customFormat="1" ht="13.8" x14ac:dyDescent="0.3">
      <c r="A18" s="103" t="s">
        <v>65</v>
      </c>
      <c r="B18" s="103" t="s">
        <v>66</v>
      </c>
      <c r="C18" s="104">
        <v>600000000</v>
      </c>
      <c r="D18" s="104">
        <v>600000000</v>
      </c>
      <c r="E18" s="104">
        <v>0</v>
      </c>
      <c r="F18" s="104">
        <v>0</v>
      </c>
      <c r="G18" s="104">
        <v>0</v>
      </c>
      <c r="H18" s="104">
        <v>1200000000</v>
      </c>
      <c r="I18" s="104">
        <v>84993</v>
      </c>
      <c r="J18" s="104">
        <v>632897058.02999997</v>
      </c>
      <c r="K18" s="104">
        <v>632982051.02999997</v>
      </c>
      <c r="L18" s="104">
        <v>567017948.97000003</v>
      </c>
      <c r="M18" s="104">
        <v>84993</v>
      </c>
      <c r="N18" s="104">
        <v>625097058.02999997</v>
      </c>
      <c r="O18" s="104">
        <v>625182051.02999997</v>
      </c>
      <c r="Q18" s="41"/>
    </row>
    <row r="19" spans="1:17" s="94" customFormat="1" ht="14.4" x14ac:dyDescent="0.3">
      <c r="A19" s="67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Q19" s="52"/>
    </row>
    <row r="20" spans="1:17" s="94" customFormat="1" ht="14.4" x14ac:dyDescent="0.3">
      <c r="A20" s="67" t="s">
        <v>67</v>
      </c>
      <c r="B20" s="67" t="s">
        <v>68</v>
      </c>
      <c r="C20" s="68">
        <v>205000000</v>
      </c>
      <c r="D20" s="68">
        <v>77184230</v>
      </c>
      <c r="E20" s="68">
        <v>0</v>
      </c>
      <c r="F20" s="68">
        <v>0</v>
      </c>
      <c r="G20" s="68">
        <v>0</v>
      </c>
      <c r="H20" s="68">
        <v>282184230</v>
      </c>
      <c r="I20" s="68">
        <v>8000000</v>
      </c>
      <c r="J20" s="68">
        <v>42000000</v>
      </c>
      <c r="K20" s="68">
        <v>50000000</v>
      </c>
      <c r="L20" s="68">
        <v>232184230</v>
      </c>
      <c r="M20" s="68">
        <v>8000000</v>
      </c>
      <c r="N20" s="68">
        <v>42000000</v>
      </c>
      <c r="O20" s="68">
        <v>50000000</v>
      </c>
      <c r="Q20" s="52"/>
    </row>
    <row r="21" spans="1:17" s="42" customFormat="1" ht="13.8" x14ac:dyDescent="0.3">
      <c r="A21" s="103" t="s">
        <v>69</v>
      </c>
      <c r="B21" s="103" t="s">
        <v>70</v>
      </c>
      <c r="C21" s="104">
        <v>205000000</v>
      </c>
      <c r="D21" s="104">
        <v>77184230</v>
      </c>
      <c r="E21" s="104">
        <v>0</v>
      </c>
      <c r="F21" s="104">
        <v>0</v>
      </c>
      <c r="G21" s="104">
        <v>0</v>
      </c>
      <c r="H21" s="104">
        <v>282184230</v>
      </c>
      <c r="I21" s="104">
        <v>8000000</v>
      </c>
      <c r="J21" s="104">
        <v>42000000</v>
      </c>
      <c r="K21" s="104">
        <v>50000000</v>
      </c>
      <c r="L21" s="104">
        <v>232184230</v>
      </c>
      <c r="M21" s="104">
        <v>8000000</v>
      </c>
      <c r="N21" s="104">
        <v>42000000</v>
      </c>
      <c r="O21" s="104">
        <v>50000000</v>
      </c>
      <c r="Q21" s="41"/>
    </row>
    <row r="22" spans="1:17" s="95" customFormat="1" ht="14.4" x14ac:dyDescent="0.3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Q22" s="96"/>
    </row>
    <row r="23" spans="1:17" s="94" customFormat="1" ht="14.4" x14ac:dyDescent="0.3">
      <c r="A23" s="67" t="s">
        <v>71</v>
      </c>
      <c r="B23" s="67" t="s">
        <v>94</v>
      </c>
      <c r="C23" s="68">
        <v>363598809</v>
      </c>
      <c r="D23" s="68">
        <v>0</v>
      </c>
      <c r="E23" s="68">
        <v>0</v>
      </c>
      <c r="F23" s="68">
        <v>9891991</v>
      </c>
      <c r="G23" s="68">
        <v>0</v>
      </c>
      <c r="H23" s="68">
        <v>373490800</v>
      </c>
      <c r="I23" s="68">
        <v>82471294</v>
      </c>
      <c r="J23" s="68">
        <v>53781029</v>
      </c>
      <c r="K23" s="68">
        <v>136252323</v>
      </c>
      <c r="L23" s="68">
        <v>237238477</v>
      </c>
      <c r="M23" s="68">
        <v>80371012.199999988</v>
      </c>
      <c r="N23" s="68">
        <v>54207804</v>
      </c>
      <c r="O23" s="68">
        <v>134578816.19999999</v>
      </c>
      <c r="Q23" s="52"/>
    </row>
    <row r="24" spans="1:17" s="42" customFormat="1" ht="13.8" x14ac:dyDescent="0.3">
      <c r="A24" s="103" t="s">
        <v>72</v>
      </c>
      <c r="B24" s="103" t="s">
        <v>73</v>
      </c>
      <c r="C24" s="104">
        <v>75000000</v>
      </c>
      <c r="D24" s="104">
        <v>0</v>
      </c>
      <c r="E24" s="104">
        <v>0</v>
      </c>
      <c r="F24" s="104">
        <v>0</v>
      </c>
      <c r="G24" s="104">
        <v>0</v>
      </c>
      <c r="H24" s="104">
        <v>75000000</v>
      </c>
      <c r="I24" s="104">
        <v>7550600</v>
      </c>
      <c r="J24" s="104">
        <v>656800</v>
      </c>
      <c r="K24" s="104">
        <v>8207400</v>
      </c>
      <c r="L24" s="104">
        <v>66792600</v>
      </c>
      <c r="M24" s="104">
        <v>6278655.25</v>
      </c>
      <c r="N24" s="104">
        <v>999150</v>
      </c>
      <c r="O24" s="104">
        <v>7277805.25</v>
      </c>
      <c r="Q24" s="41"/>
    </row>
    <row r="25" spans="1:17" s="42" customFormat="1" ht="13.8" x14ac:dyDescent="0.3">
      <c r="A25" s="103" t="s">
        <v>88</v>
      </c>
      <c r="B25" s="103" t="s">
        <v>89</v>
      </c>
      <c r="C25" s="104">
        <v>81409437</v>
      </c>
      <c r="D25" s="104">
        <v>0</v>
      </c>
      <c r="E25" s="104">
        <v>0</v>
      </c>
      <c r="F25" s="104">
        <v>0</v>
      </c>
      <c r="G25" s="104">
        <v>0</v>
      </c>
      <c r="H25" s="104">
        <v>81409437</v>
      </c>
      <c r="I25" s="104">
        <v>18009362</v>
      </c>
      <c r="J25" s="104">
        <v>1334290</v>
      </c>
      <c r="K25" s="104">
        <v>19343652</v>
      </c>
      <c r="L25" s="104">
        <v>62065785</v>
      </c>
      <c r="M25" s="104">
        <v>18009362</v>
      </c>
      <c r="N25" s="104">
        <v>1334290</v>
      </c>
      <c r="O25" s="104">
        <v>19343652</v>
      </c>
      <c r="Q25" s="41"/>
    </row>
    <row r="26" spans="1:17" s="42" customFormat="1" ht="13.8" x14ac:dyDescent="0.3">
      <c r="A26" s="103" t="s">
        <v>90</v>
      </c>
      <c r="B26" s="103" t="s">
        <v>91</v>
      </c>
      <c r="C26" s="104">
        <v>43165292</v>
      </c>
      <c r="D26" s="104">
        <v>0</v>
      </c>
      <c r="E26" s="104">
        <v>0</v>
      </c>
      <c r="F26" s="104">
        <v>0</v>
      </c>
      <c r="G26" s="104">
        <v>0</v>
      </c>
      <c r="H26" s="104">
        <v>43165292</v>
      </c>
      <c r="I26" s="104">
        <v>5354810</v>
      </c>
      <c r="J26" s="104">
        <v>9410966</v>
      </c>
      <c r="K26" s="104">
        <v>14765776</v>
      </c>
      <c r="L26" s="104">
        <v>28399516</v>
      </c>
      <c r="M26" s="104">
        <v>4526472.9499999993</v>
      </c>
      <c r="N26" s="104">
        <v>9495391</v>
      </c>
      <c r="O26" s="104">
        <v>14021863.949999999</v>
      </c>
      <c r="Q26" s="41"/>
    </row>
    <row r="27" spans="1:17" s="42" customFormat="1" ht="13.8" x14ac:dyDescent="0.3">
      <c r="A27" s="103" t="s">
        <v>74</v>
      </c>
      <c r="B27" s="103" t="s">
        <v>75</v>
      </c>
      <c r="C27" s="104">
        <v>102037350</v>
      </c>
      <c r="D27" s="104">
        <v>0</v>
      </c>
      <c r="E27" s="104">
        <v>0</v>
      </c>
      <c r="F27" s="104">
        <v>9891991</v>
      </c>
      <c r="G27" s="104">
        <v>0</v>
      </c>
      <c r="H27" s="104">
        <v>111929341</v>
      </c>
      <c r="I27" s="104">
        <v>45256973</v>
      </c>
      <c r="J27" s="104">
        <v>42378973</v>
      </c>
      <c r="K27" s="104">
        <v>87635946</v>
      </c>
      <c r="L27" s="104">
        <v>24293395</v>
      </c>
      <c r="M27" s="104">
        <v>45256973</v>
      </c>
      <c r="N27" s="104">
        <v>42378973</v>
      </c>
      <c r="O27" s="104">
        <v>87635946</v>
      </c>
      <c r="Q27" s="41"/>
    </row>
    <row r="28" spans="1:17" s="42" customFormat="1" ht="13.8" x14ac:dyDescent="0.3">
      <c r="A28" s="103" t="s">
        <v>76</v>
      </c>
      <c r="B28" s="103" t="s">
        <v>95</v>
      </c>
      <c r="C28" s="104">
        <v>11986730</v>
      </c>
      <c r="D28" s="104">
        <v>0</v>
      </c>
      <c r="E28" s="104">
        <v>0</v>
      </c>
      <c r="F28" s="104">
        <v>0</v>
      </c>
      <c r="G28" s="104">
        <v>0</v>
      </c>
      <c r="H28" s="104">
        <v>11986730</v>
      </c>
      <c r="I28" s="104">
        <v>0</v>
      </c>
      <c r="J28" s="104">
        <v>0</v>
      </c>
      <c r="K28" s="104">
        <v>0</v>
      </c>
      <c r="L28" s="104">
        <v>11986730</v>
      </c>
      <c r="M28" s="104">
        <v>0</v>
      </c>
      <c r="N28" s="104">
        <v>0</v>
      </c>
      <c r="O28" s="104">
        <v>0</v>
      </c>
      <c r="Q28" s="41"/>
    </row>
    <row r="29" spans="1:17" s="42" customFormat="1" ht="13.8" x14ac:dyDescent="0.3">
      <c r="A29" s="103" t="s">
        <v>148</v>
      </c>
      <c r="B29" s="103" t="s">
        <v>149</v>
      </c>
      <c r="C29" s="104">
        <v>50000000</v>
      </c>
      <c r="D29" s="104">
        <v>0</v>
      </c>
      <c r="E29" s="104">
        <v>0</v>
      </c>
      <c r="F29" s="104">
        <v>0</v>
      </c>
      <c r="G29" s="104">
        <v>0</v>
      </c>
      <c r="H29" s="104">
        <v>50000000</v>
      </c>
      <c r="I29" s="104">
        <v>6299549</v>
      </c>
      <c r="J29" s="104">
        <v>0</v>
      </c>
      <c r="K29" s="104">
        <v>6299549</v>
      </c>
      <c r="L29" s="104">
        <v>43700451</v>
      </c>
      <c r="M29" s="104">
        <v>6299549</v>
      </c>
      <c r="N29" s="104">
        <v>0</v>
      </c>
      <c r="O29" s="104">
        <v>6299549</v>
      </c>
      <c r="Q29" s="41"/>
    </row>
    <row r="30" spans="1:17" s="94" customFormat="1" ht="14.4" x14ac:dyDescent="0.3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96"/>
    </row>
    <row r="31" spans="1:17" s="93" customFormat="1" ht="17.25" customHeight="1" x14ac:dyDescent="0.3">
      <c r="A31" s="63" t="s">
        <v>77</v>
      </c>
      <c r="B31" s="63" t="s">
        <v>96</v>
      </c>
      <c r="C31" s="64">
        <v>163652389254</v>
      </c>
      <c r="D31" s="64">
        <v>10286117848.17</v>
      </c>
      <c r="E31" s="64">
        <v>51000006.179999985</v>
      </c>
      <c r="F31" s="64">
        <v>14551247662</v>
      </c>
      <c r="G31" s="64">
        <v>-14551247662</v>
      </c>
      <c r="H31" s="64">
        <v>173887507095.98999</v>
      </c>
      <c r="I31" s="64">
        <v>40089627086.280014</v>
      </c>
      <c r="J31" s="64">
        <v>12973259858.529999</v>
      </c>
      <c r="K31" s="64">
        <v>53062886944.810013</v>
      </c>
      <c r="L31" s="64">
        <v>120824620151.17998</v>
      </c>
      <c r="M31" s="64">
        <v>6264827562.6599998</v>
      </c>
      <c r="N31" s="64">
        <v>7216685195.3600006</v>
      </c>
      <c r="O31" s="64">
        <v>13481512758.02</v>
      </c>
      <c r="Q31" s="97"/>
    </row>
    <row r="32" spans="1:17" s="94" customFormat="1" ht="14.4" x14ac:dyDescent="0.3">
      <c r="A32" s="67" t="s">
        <v>78</v>
      </c>
      <c r="B32" s="67" t="s">
        <v>57</v>
      </c>
      <c r="C32" s="68">
        <v>163652389254</v>
      </c>
      <c r="D32" s="68">
        <v>10286117848.17</v>
      </c>
      <c r="E32" s="68">
        <v>51000006.179999985</v>
      </c>
      <c r="F32" s="68">
        <v>14551247662</v>
      </c>
      <c r="G32" s="68">
        <v>-14551247662</v>
      </c>
      <c r="H32" s="68">
        <v>173887507095.98999</v>
      </c>
      <c r="I32" s="68">
        <v>40089627086.280014</v>
      </c>
      <c r="J32" s="68">
        <v>12973259858.529999</v>
      </c>
      <c r="K32" s="68">
        <v>53062886944.810013</v>
      </c>
      <c r="L32" s="68">
        <v>120824620151.17998</v>
      </c>
      <c r="M32" s="68">
        <v>6264827562.6599998</v>
      </c>
      <c r="N32" s="68">
        <v>7216685195.3600006</v>
      </c>
      <c r="O32" s="68">
        <v>13481512758.02</v>
      </c>
      <c r="Q32" s="52"/>
    </row>
    <row r="33" spans="1:17" s="42" customFormat="1" ht="13.8" x14ac:dyDescent="0.3">
      <c r="A33" s="103" t="s">
        <v>79</v>
      </c>
      <c r="B33" s="103" t="s">
        <v>59</v>
      </c>
      <c r="C33" s="104">
        <v>162699072052</v>
      </c>
      <c r="D33" s="104">
        <v>10215371159.09</v>
      </c>
      <c r="E33" s="104">
        <v>51000006.179999985</v>
      </c>
      <c r="F33" s="104">
        <v>14551247662</v>
      </c>
      <c r="G33" s="104">
        <v>-14551247662</v>
      </c>
      <c r="H33" s="104">
        <v>172863443204.91</v>
      </c>
      <c r="I33" s="104">
        <v>39632743340.200012</v>
      </c>
      <c r="J33" s="104">
        <v>12969889858.529999</v>
      </c>
      <c r="K33" s="104">
        <v>52602633198.730011</v>
      </c>
      <c r="L33" s="104">
        <v>120260810006.17999</v>
      </c>
      <c r="M33" s="104">
        <v>6264411062.6599998</v>
      </c>
      <c r="N33" s="104">
        <v>7142568505.3600006</v>
      </c>
      <c r="O33" s="104">
        <v>13406979568.02</v>
      </c>
      <c r="Q33" s="41"/>
    </row>
    <row r="34" spans="1:17" s="42" customFormat="1" ht="13.8" x14ac:dyDescent="0.3">
      <c r="A34" s="103" t="s">
        <v>80</v>
      </c>
      <c r="B34" s="103" t="s">
        <v>61</v>
      </c>
      <c r="C34" s="104">
        <v>953317202</v>
      </c>
      <c r="D34" s="104">
        <v>70746689.079999998</v>
      </c>
      <c r="E34" s="104">
        <v>0</v>
      </c>
      <c r="F34" s="104">
        <v>0</v>
      </c>
      <c r="G34" s="104">
        <v>0</v>
      </c>
      <c r="H34" s="104">
        <v>1024063891.08</v>
      </c>
      <c r="I34" s="104">
        <v>456883746.07999998</v>
      </c>
      <c r="J34" s="104">
        <v>3370000</v>
      </c>
      <c r="K34" s="104">
        <v>460253746.07999998</v>
      </c>
      <c r="L34" s="104">
        <v>563810145</v>
      </c>
      <c r="M34" s="104">
        <v>416500</v>
      </c>
      <c r="N34" s="104">
        <v>74116690</v>
      </c>
      <c r="O34" s="104">
        <v>74533190</v>
      </c>
      <c r="Q34" s="41"/>
    </row>
    <row r="35" spans="1:17" s="94" customFormat="1" ht="14.4" x14ac:dyDescent="0.3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Q35" s="96"/>
    </row>
    <row r="36" spans="1:17" s="93" customFormat="1" ht="17.25" customHeight="1" x14ac:dyDescent="0.3">
      <c r="A36" s="63" t="s">
        <v>98</v>
      </c>
      <c r="B36" s="63" t="s">
        <v>99</v>
      </c>
      <c r="C36" s="64">
        <v>9833723087</v>
      </c>
      <c r="D36" s="64">
        <v>90000</v>
      </c>
      <c r="E36" s="64">
        <v>154653944.40000001</v>
      </c>
      <c r="F36" s="64">
        <v>0</v>
      </c>
      <c r="G36" s="64">
        <v>0</v>
      </c>
      <c r="H36" s="64">
        <v>9679159142.6000004</v>
      </c>
      <c r="I36" s="64">
        <v>1265281716.5999999</v>
      </c>
      <c r="J36" s="64">
        <v>-41.32</v>
      </c>
      <c r="K36" s="64">
        <v>1265281675.28</v>
      </c>
      <c r="L36" s="64">
        <v>8413877467.3200006</v>
      </c>
      <c r="M36" s="64">
        <v>179085970</v>
      </c>
      <c r="N36" s="64">
        <v>281827919.68000001</v>
      </c>
      <c r="O36" s="64">
        <v>460913889.68000001</v>
      </c>
      <c r="Q36" s="97"/>
    </row>
    <row r="37" spans="1:17" s="94" customFormat="1" ht="14.4" x14ac:dyDescent="0.3">
      <c r="A37" s="67" t="s">
        <v>100</v>
      </c>
      <c r="B37" s="67" t="s">
        <v>101</v>
      </c>
      <c r="C37" s="68">
        <v>9833723087</v>
      </c>
      <c r="D37" s="68">
        <v>90000</v>
      </c>
      <c r="E37" s="68">
        <v>154653944.40000001</v>
      </c>
      <c r="F37" s="68">
        <v>0</v>
      </c>
      <c r="G37" s="68">
        <v>0</v>
      </c>
      <c r="H37" s="68">
        <v>9679159142.6000004</v>
      </c>
      <c r="I37" s="68">
        <v>1265281716.5999999</v>
      </c>
      <c r="J37" s="68">
        <v>-41.32</v>
      </c>
      <c r="K37" s="68">
        <v>1265281675.28</v>
      </c>
      <c r="L37" s="68">
        <v>8413877467.3200006</v>
      </c>
      <c r="M37" s="68">
        <v>179085970</v>
      </c>
      <c r="N37" s="68">
        <v>281827919.68000001</v>
      </c>
      <c r="O37" s="68">
        <v>460913889.68000001</v>
      </c>
      <c r="Q37" s="52"/>
    </row>
    <row r="38" spans="1:17" s="42" customFormat="1" ht="13.8" x14ac:dyDescent="0.3">
      <c r="A38" s="103" t="s">
        <v>102</v>
      </c>
      <c r="B38" s="103" t="s">
        <v>103</v>
      </c>
      <c r="C38" s="104">
        <v>8538421593</v>
      </c>
      <c r="D38" s="104">
        <v>0</v>
      </c>
      <c r="E38" s="104">
        <v>154653944</v>
      </c>
      <c r="F38" s="104">
        <v>0</v>
      </c>
      <c r="G38" s="104">
        <v>0</v>
      </c>
      <c r="H38" s="104">
        <v>8383767649</v>
      </c>
      <c r="I38" s="104">
        <v>1112700241</v>
      </c>
      <c r="J38" s="104">
        <v>-41.32</v>
      </c>
      <c r="K38" s="104">
        <v>1112700199.6800001</v>
      </c>
      <c r="L38" s="104">
        <v>7271067449.3199997</v>
      </c>
      <c r="M38" s="104">
        <v>142800000</v>
      </c>
      <c r="N38" s="104">
        <v>281827919.68000001</v>
      </c>
      <c r="O38" s="104">
        <v>424627919.68000001</v>
      </c>
      <c r="Q38" s="41"/>
    </row>
    <row r="39" spans="1:17" s="99" customFormat="1" ht="13.8" x14ac:dyDescent="0.3">
      <c r="A39" s="103" t="s">
        <v>104</v>
      </c>
      <c r="B39" s="103" t="s">
        <v>62</v>
      </c>
      <c r="C39" s="104">
        <v>1295301494</v>
      </c>
      <c r="D39" s="104">
        <v>90000</v>
      </c>
      <c r="E39" s="104">
        <v>0.4</v>
      </c>
      <c r="F39" s="104">
        <v>0</v>
      </c>
      <c r="G39" s="104">
        <v>0</v>
      </c>
      <c r="H39" s="104">
        <v>1295391493.5999999</v>
      </c>
      <c r="I39" s="104">
        <v>152581475.59999999</v>
      </c>
      <c r="J39" s="104">
        <v>0</v>
      </c>
      <c r="K39" s="104">
        <v>152581475.59999999</v>
      </c>
      <c r="L39" s="104">
        <v>1142810018</v>
      </c>
      <c r="M39" s="104">
        <v>36285970</v>
      </c>
      <c r="N39" s="104">
        <v>0</v>
      </c>
      <c r="O39" s="104">
        <v>36285970</v>
      </c>
      <c r="P39" s="98"/>
      <c r="Q39" s="41"/>
    </row>
    <row r="40" spans="1:17" s="99" customFormat="1" ht="14.4" x14ac:dyDescent="0.3">
      <c r="A40" s="100"/>
      <c r="C40" s="101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6"/>
    </row>
    <row r="41" spans="1:17" s="60" customFormat="1" ht="15.75" customHeight="1" x14ac:dyDescent="0.3">
      <c r="A41" s="63" t="s">
        <v>105</v>
      </c>
      <c r="B41" s="63" t="s">
        <v>106</v>
      </c>
      <c r="C41" s="64">
        <v>0</v>
      </c>
      <c r="D41" s="64">
        <v>3461765004.6100001</v>
      </c>
      <c r="E41" s="64">
        <v>391153809.81999999</v>
      </c>
      <c r="F41" s="64">
        <v>0</v>
      </c>
      <c r="G41" s="64">
        <v>0</v>
      </c>
      <c r="H41" s="64">
        <v>3070611194.79</v>
      </c>
      <c r="I41" s="64">
        <v>0</v>
      </c>
      <c r="J41" s="64">
        <v>0</v>
      </c>
      <c r="K41" s="64">
        <v>0</v>
      </c>
      <c r="L41" s="64">
        <v>3070611194.79</v>
      </c>
      <c r="M41" s="64">
        <v>0</v>
      </c>
      <c r="N41" s="64">
        <v>0</v>
      </c>
      <c r="O41" s="64">
        <v>0</v>
      </c>
    </row>
    <row r="42" spans="1:17" s="99" customFormat="1" ht="14.4" x14ac:dyDescent="0.3">
      <c r="A42" s="100"/>
      <c r="C42" s="101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6"/>
    </row>
    <row r="43" spans="1:17" s="99" customFormat="1" ht="14.25" customHeight="1" x14ac:dyDescent="0.3">
      <c r="A43" s="100"/>
      <c r="C43" s="101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6"/>
    </row>
    <row r="44" spans="1:17" s="99" customFormat="1" ht="14.4" hidden="1" x14ac:dyDescent="0.3">
      <c r="A44" s="100"/>
      <c r="C44" s="101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6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B529-2451-4A98-BC55-741DC142502D}">
  <dimension ref="A1:AC43"/>
  <sheetViews>
    <sheetView workbookViewId="0">
      <selection activeCell="L5" sqref="L5"/>
    </sheetView>
  </sheetViews>
  <sheetFormatPr baseColWidth="10" defaultRowHeight="14.4" x14ac:dyDescent="0.3"/>
  <cols>
    <col min="1" max="1" width="17.6640625" customWidth="1"/>
    <col min="2" max="2" width="20.88671875" customWidth="1"/>
    <col min="3" max="3" width="17.44140625" style="2" customWidth="1"/>
    <col min="4" max="4" width="16" style="2" customWidth="1"/>
    <col min="5" max="5" width="15" style="2" customWidth="1"/>
    <col min="6" max="6" width="17" style="2" customWidth="1"/>
    <col min="7" max="7" width="16.5546875" style="2" customWidth="1"/>
    <col min="8" max="8" width="16.44140625" style="2" customWidth="1"/>
    <col min="9" max="9" width="16.109375" style="2" customWidth="1"/>
    <col min="10" max="10" width="16" style="2" customWidth="1"/>
    <col min="11" max="11" width="16.6640625" style="2" customWidth="1"/>
    <col min="12" max="12" width="16.109375" style="2" customWidth="1"/>
    <col min="13" max="13" width="17.109375" style="2" customWidth="1"/>
    <col min="14" max="14" width="16.6640625" style="2" customWidth="1"/>
    <col min="15" max="15" width="2.44140625" style="21" customWidth="1"/>
    <col min="16" max="16" width="11.44140625" style="21"/>
    <col min="17" max="17" width="14.5546875" style="2" customWidth="1"/>
    <col min="18" max="29" width="11.44140625" style="2"/>
  </cols>
  <sheetData>
    <row r="1" spans="1:29" s="23" customFormat="1" ht="18" x14ac:dyDescent="0.3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32"/>
      <c r="P1" s="3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23" customFormat="1" ht="18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32"/>
      <c r="P2" s="3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3">
      <c r="A3" s="1"/>
      <c r="F3" s="4"/>
      <c r="G3" s="4"/>
      <c r="H3" s="4"/>
      <c r="I3" s="4"/>
      <c r="J3" s="4"/>
      <c r="L3" s="4"/>
      <c r="M3" s="4"/>
      <c r="N3" s="4"/>
    </row>
    <row r="4" spans="1:29" s="11" customFormat="1" ht="32.25" customHeight="1" x14ac:dyDescent="0.3">
      <c r="A4" s="5" t="s">
        <v>1</v>
      </c>
      <c r="B4" s="5" t="s">
        <v>2</v>
      </c>
      <c r="C4" s="3" t="s">
        <v>13</v>
      </c>
      <c r="D4" s="3" t="s">
        <v>11</v>
      </c>
      <c r="E4" s="3" t="s">
        <v>12</v>
      </c>
      <c r="F4" s="3" t="s">
        <v>133</v>
      </c>
      <c r="G4" s="12" t="s">
        <v>153</v>
      </c>
      <c r="H4" s="12" t="s">
        <v>154</v>
      </c>
      <c r="I4" s="12" t="s">
        <v>3</v>
      </c>
      <c r="J4" s="24" t="s">
        <v>155</v>
      </c>
      <c r="K4" s="24" t="s">
        <v>156</v>
      </c>
      <c r="L4" s="24" t="s">
        <v>4</v>
      </c>
      <c r="M4" s="6" t="s">
        <v>5</v>
      </c>
      <c r="N4" s="3" t="s">
        <v>6</v>
      </c>
      <c r="O4" s="13"/>
      <c r="P4" s="13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33" customFormat="1" ht="16.5" customHeight="1" x14ac:dyDescent="0.25">
      <c r="A5" s="14" t="s">
        <v>17</v>
      </c>
      <c r="B5" s="14" t="s">
        <v>18</v>
      </c>
      <c r="C5" s="15">
        <f t="shared" ref="C5:N5" si="0">+C7+C11+C23</f>
        <v>202533541757</v>
      </c>
      <c r="D5" s="15">
        <f t="shared" si="0"/>
        <v>16889051892.629999</v>
      </c>
      <c r="E5" s="15">
        <f t="shared" si="0"/>
        <v>1562291494</v>
      </c>
      <c r="F5" s="15">
        <f t="shared" si="0"/>
        <v>217860302155.63</v>
      </c>
      <c r="G5" s="15">
        <f t="shared" si="0"/>
        <v>66205517539.619995</v>
      </c>
      <c r="H5" s="15">
        <f t="shared" si="0"/>
        <v>20572055138.470001</v>
      </c>
      <c r="I5" s="15">
        <f t="shared" si="0"/>
        <v>86777572678.089996</v>
      </c>
      <c r="J5" s="15">
        <f t="shared" si="0"/>
        <v>60661052620.089996</v>
      </c>
      <c r="K5" s="15">
        <f t="shared" si="0"/>
        <v>23403855589.600002</v>
      </c>
      <c r="L5" s="15">
        <f t="shared" si="0"/>
        <v>84064908209.690002</v>
      </c>
      <c r="M5" s="15">
        <f t="shared" si="0"/>
        <v>131082729477.54001</v>
      </c>
      <c r="N5" s="15">
        <f t="shared" si="0"/>
        <v>2712664468.3999977</v>
      </c>
      <c r="Q5" s="34"/>
    </row>
    <row r="6" spans="1:29" s="37" customFormat="1" ht="12" x14ac:dyDescent="0.25">
      <c r="A6" s="35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8"/>
    </row>
    <row r="7" spans="1:29" s="40" customFormat="1" ht="17.25" customHeight="1" x14ac:dyDescent="0.3">
      <c r="A7" s="63" t="s">
        <v>19</v>
      </c>
      <c r="B7" s="63" t="s">
        <v>108</v>
      </c>
      <c r="C7" s="64">
        <v>15767013957</v>
      </c>
      <c r="D7" s="64">
        <v>6116831245.2600002</v>
      </c>
      <c r="E7" s="64">
        <v>433400</v>
      </c>
      <c r="F7" s="64">
        <v>21883411802.260002</v>
      </c>
      <c r="G7" s="64">
        <v>21883411802.260002</v>
      </c>
      <c r="H7" s="64"/>
      <c r="I7" s="64">
        <v>21883411802.260002</v>
      </c>
      <c r="J7" s="64">
        <v>21883411802.260002</v>
      </c>
      <c r="K7" s="64"/>
      <c r="L7" s="64">
        <f>+L8+L9</f>
        <v>21883411802.260002</v>
      </c>
      <c r="M7" s="64">
        <v>0</v>
      </c>
      <c r="N7" s="64">
        <v>0</v>
      </c>
      <c r="O7" s="39"/>
      <c r="Q7" s="39"/>
    </row>
    <row r="8" spans="1:29" s="42" customFormat="1" x14ac:dyDescent="0.3">
      <c r="A8" s="65" t="s">
        <v>81</v>
      </c>
      <c r="B8" s="65" t="s">
        <v>82</v>
      </c>
      <c r="C8" s="66">
        <v>9428040</v>
      </c>
      <c r="D8" s="66">
        <v>9.9999999999999995E-7</v>
      </c>
      <c r="E8" s="66">
        <v>433400</v>
      </c>
      <c r="F8" s="66">
        <v>8994640.0000010002</v>
      </c>
      <c r="G8" s="66">
        <v>8994640.0000010002</v>
      </c>
      <c r="H8" s="66"/>
      <c r="I8" s="66">
        <v>8994640.0000010002</v>
      </c>
      <c r="J8" s="66">
        <v>8994640.0000010002</v>
      </c>
      <c r="K8" s="66"/>
      <c r="L8" s="66">
        <v>8994640.0000010002</v>
      </c>
      <c r="M8" s="66">
        <v>0</v>
      </c>
      <c r="N8" s="66">
        <v>0</v>
      </c>
      <c r="O8" s="41"/>
      <c r="Q8" s="41"/>
    </row>
    <row r="9" spans="1:29" s="42" customFormat="1" x14ac:dyDescent="0.3">
      <c r="A9" s="65" t="s">
        <v>83</v>
      </c>
      <c r="B9" s="65" t="s">
        <v>84</v>
      </c>
      <c r="C9" s="66">
        <v>15757585917</v>
      </c>
      <c r="D9" s="66">
        <v>6116831245.2600002</v>
      </c>
      <c r="E9" s="66">
        <v>9.9999999999999995E-7</v>
      </c>
      <c r="F9" s="66">
        <v>21874417162.260002</v>
      </c>
      <c r="G9" s="66">
        <v>21874417162.260002</v>
      </c>
      <c r="H9" s="66"/>
      <c r="I9" s="66">
        <v>21874417162.260002</v>
      </c>
      <c r="J9" s="66">
        <v>21874417162.260002</v>
      </c>
      <c r="K9" s="66"/>
      <c r="L9" s="66">
        <v>21874417162.260002</v>
      </c>
      <c r="M9" s="66">
        <v>0</v>
      </c>
      <c r="N9" s="66">
        <v>0</v>
      </c>
      <c r="O9" s="41"/>
      <c r="Q9" s="41"/>
    </row>
    <row r="10" spans="1:29" s="43" customFormat="1" x14ac:dyDescent="0.3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Q10" s="44"/>
    </row>
    <row r="11" spans="1:29" s="57" customFormat="1" ht="17.25" customHeight="1" x14ac:dyDescent="0.3">
      <c r="A11" s="105" t="s">
        <v>20</v>
      </c>
      <c r="B11" s="105" t="s">
        <v>109</v>
      </c>
      <c r="C11" s="106">
        <v>37667377158</v>
      </c>
      <c r="D11" s="106">
        <v>3160568162.3899999</v>
      </c>
      <c r="E11" s="106">
        <v>23978432</v>
      </c>
      <c r="F11" s="106">
        <v>40803966888.389999</v>
      </c>
      <c r="G11" s="106">
        <v>8702586334.5099983</v>
      </c>
      <c r="H11" s="106">
        <v>4016039439.5600004</v>
      </c>
      <c r="I11" s="106">
        <v>12718625774.07</v>
      </c>
      <c r="J11" s="106">
        <v>7370420434.75</v>
      </c>
      <c r="K11" s="106">
        <v>4581091386.7000008</v>
      </c>
      <c r="L11" s="106">
        <v>11951511821.450001</v>
      </c>
      <c r="M11" s="106">
        <v>28085341114.32</v>
      </c>
      <c r="N11" s="106">
        <v>767113952.61999893</v>
      </c>
      <c r="Q11" s="107"/>
    </row>
    <row r="12" spans="1:29" s="60" customFormat="1" x14ac:dyDescent="0.3">
      <c r="A12" s="108" t="s">
        <v>21</v>
      </c>
      <c r="B12" s="108" t="s">
        <v>22</v>
      </c>
      <c r="C12" s="109">
        <v>37667377158</v>
      </c>
      <c r="D12" s="109">
        <v>3160568162.3899999</v>
      </c>
      <c r="E12" s="109">
        <v>23978432</v>
      </c>
      <c r="F12" s="109">
        <v>40803966888.389999</v>
      </c>
      <c r="G12" s="109">
        <v>8702586334.5099983</v>
      </c>
      <c r="H12" s="109">
        <v>4016039439.5600004</v>
      </c>
      <c r="I12" s="109">
        <v>12718625774.07</v>
      </c>
      <c r="J12" s="109">
        <v>7370420434.75</v>
      </c>
      <c r="K12" s="109">
        <v>4581091386.7000008</v>
      </c>
      <c r="L12" s="109">
        <v>11951511821.450001</v>
      </c>
      <c r="M12" s="109">
        <v>28085341114.32</v>
      </c>
      <c r="N12" s="109">
        <v>767113952.61999893</v>
      </c>
      <c r="Q12" s="110"/>
    </row>
    <row r="13" spans="1:29" x14ac:dyDescent="0.3">
      <c r="A13" s="111" t="s">
        <v>23</v>
      </c>
      <c r="B13" s="111" t="s">
        <v>95</v>
      </c>
      <c r="C13" s="112">
        <v>16244502</v>
      </c>
      <c r="D13" s="112">
        <v>289870</v>
      </c>
      <c r="E13" s="112">
        <v>9.9999999999999995E-7</v>
      </c>
      <c r="F13" s="112">
        <v>16534371.999999</v>
      </c>
      <c r="G13" s="112">
        <v>9975190</v>
      </c>
      <c r="H13" s="112">
        <v>4146270</v>
      </c>
      <c r="I13" s="112">
        <v>14121460</v>
      </c>
      <c r="J13" s="112">
        <v>6699606</v>
      </c>
      <c r="K13" s="112">
        <v>3784106</v>
      </c>
      <c r="L13" s="112">
        <v>10483712</v>
      </c>
      <c r="M13" s="112">
        <v>2412911.9999989998</v>
      </c>
      <c r="N13" s="112">
        <v>3637748</v>
      </c>
      <c r="O13"/>
      <c r="P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60" customFormat="1" x14ac:dyDescent="0.3">
      <c r="A14" s="108" t="s">
        <v>24</v>
      </c>
      <c r="B14" s="108" t="s">
        <v>25</v>
      </c>
      <c r="C14" s="109">
        <v>37651132656</v>
      </c>
      <c r="D14" s="109">
        <v>3160278292.3899999</v>
      </c>
      <c r="E14" s="109">
        <v>23978432</v>
      </c>
      <c r="F14" s="109">
        <v>40787432516.389999</v>
      </c>
      <c r="G14" s="109">
        <v>8692611144.5099983</v>
      </c>
      <c r="H14" s="109">
        <v>4011893169.5600004</v>
      </c>
      <c r="I14" s="109">
        <v>12704504314.07</v>
      </c>
      <c r="J14" s="109">
        <v>7363720828.75</v>
      </c>
      <c r="K14" s="109">
        <v>4577307280.7000008</v>
      </c>
      <c r="L14" s="109">
        <v>11941028109.450001</v>
      </c>
      <c r="M14" s="109">
        <v>28082928202.32</v>
      </c>
      <c r="N14" s="109">
        <v>763476204.61999893</v>
      </c>
      <c r="Q14" s="110"/>
    </row>
    <row r="15" spans="1:29" s="60" customFormat="1" x14ac:dyDescent="0.3">
      <c r="A15" s="108" t="s">
        <v>138</v>
      </c>
      <c r="B15" s="108" t="s">
        <v>139</v>
      </c>
      <c r="C15" s="109">
        <v>37651132656</v>
      </c>
      <c r="D15" s="109">
        <v>3160278292.3899999</v>
      </c>
      <c r="E15" s="109">
        <v>23978432</v>
      </c>
      <c r="F15" s="109">
        <v>40787432516.389999</v>
      </c>
      <c r="G15" s="109">
        <v>8692611144.5099983</v>
      </c>
      <c r="H15" s="109">
        <v>4011893169.5600004</v>
      </c>
      <c r="I15" s="109">
        <v>12704504314.07</v>
      </c>
      <c r="J15" s="109">
        <v>7363720828.75</v>
      </c>
      <c r="K15" s="109">
        <v>4577307280.7000008</v>
      </c>
      <c r="L15" s="109">
        <v>11941028109.450001</v>
      </c>
      <c r="M15" s="109">
        <v>28082928202.32</v>
      </c>
      <c r="N15" s="109">
        <v>763476204.61999893</v>
      </c>
      <c r="Q15" s="110"/>
    </row>
    <row r="16" spans="1:29" s="27" customFormat="1" ht="13.8" x14ac:dyDescent="0.3">
      <c r="A16" s="113" t="s">
        <v>26</v>
      </c>
      <c r="B16" s="113" t="s">
        <v>110</v>
      </c>
      <c r="C16" s="114">
        <v>1559738023</v>
      </c>
      <c r="D16" s="114">
        <v>7739751.6900000004</v>
      </c>
      <c r="E16" s="114">
        <v>9.9999999999999995E-7</v>
      </c>
      <c r="F16" s="114">
        <v>1567477774.6899991</v>
      </c>
      <c r="G16" s="114">
        <v>394717574.69</v>
      </c>
      <c r="H16" s="114">
        <v>213690000</v>
      </c>
      <c r="I16" s="114">
        <v>608407574.69000006</v>
      </c>
      <c r="J16" s="114">
        <v>183143956</v>
      </c>
      <c r="K16" s="114">
        <v>276163805</v>
      </c>
      <c r="L16" s="114">
        <v>459307761</v>
      </c>
      <c r="M16" s="114">
        <v>959070199.99999905</v>
      </c>
      <c r="N16" s="114">
        <v>149099813.69000006</v>
      </c>
      <c r="Q16" s="26"/>
    </row>
    <row r="17" spans="1:29" s="27" customFormat="1" ht="13.8" x14ac:dyDescent="0.3">
      <c r="A17" s="113" t="s">
        <v>27</v>
      </c>
      <c r="B17" s="113" t="s">
        <v>111</v>
      </c>
      <c r="C17" s="114">
        <v>7525937397</v>
      </c>
      <c r="D17" s="114">
        <v>48167720.789999999</v>
      </c>
      <c r="E17" s="114">
        <v>9.9999999999999995E-7</v>
      </c>
      <c r="F17" s="114">
        <v>7574105117.789999</v>
      </c>
      <c r="G17" s="114">
        <v>498471487.78999996</v>
      </c>
      <c r="H17" s="114">
        <v>31570000</v>
      </c>
      <c r="I17" s="114">
        <v>530041487.78999996</v>
      </c>
      <c r="J17" s="114">
        <v>337323037</v>
      </c>
      <c r="K17" s="114">
        <v>47827000</v>
      </c>
      <c r="L17" s="114">
        <v>385150037</v>
      </c>
      <c r="M17" s="114">
        <v>7044063629.999999</v>
      </c>
      <c r="N17" s="114">
        <v>144891450.78999996</v>
      </c>
      <c r="Q17" s="26"/>
    </row>
    <row r="18" spans="1:29" s="27" customFormat="1" ht="13.8" x14ac:dyDescent="0.3">
      <c r="A18" s="113" t="s">
        <v>28</v>
      </c>
      <c r="B18" s="113" t="s">
        <v>112</v>
      </c>
      <c r="C18" s="114">
        <v>3482912045</v>
      </c>
      <c r="D18" s="114">
        <v>9.9999999999999995E-7</v>
      </c>
      <c r="E18" s="114">
        <v>19038641</v>
      </c>
      <c r="F18" s="114">
        <v>3463873404.000001</v>
      </c>
      <c r="G18" s="114">
        <v>710302318</v>
      </c>
      <c r="H18" s="114">
        <v>278457881</v>
      </c>
      <c r="I18" s="114">
        <v>988760199</v>
      </c>
      <c r="J18" s="114">
        <v>331598925</v>
      </c>
      <c r="K18" s="114">
        <v>423689711</v>
      </c>
      <c r="L18" s="114">
        <v>755288636</v>
      </c>
      <c r="M18" s="114">
        <v>2475113205.000001</v>
      </c>
      <c r="N18" s="114">
        <v>233471563</v>
      </c>
      <c r="Q18" s="26"/>
    </row>
    <row r="19" spans="1:29" s="27" customFormat="1" ht="13.8" x14ac:dyDescent="0.3">
      <c r="A19" s="113" t="s">
        <v>29</v>
      </c>
      <c r="B19" s="113" t="s">
        <v>113</v>
      </c>
      <c r="C19" s="114">
        <v>320458149</v>
      </c>
      <c r="D19" s="114">
        <v>39942058.770000003</v>
      </c>
      <c r="E19" s="114">
        <v>9.9999999999999995E-7</v>
      </c>
      <c r="F19" s="114">
        <v>360400207.76999897</v>
      </c>
      <c r="G19" s="114">
        <v>186078125.77000001</v>
      </c>
      <c r="H19" s="114">
        <v>17238405</v>
      </c>
      <c r="I19" s="114">
        <v>203316530.77000001</v>
      </c>
      <c r="J19" s="114">
        <v>7376479</v>
      </c>
      <c r="K19" s="114">
        <v>9.9999999999999995E-7</v>
      </c>
      <c r="L19" s="114">
        <v>7376479.0000010002</v>
      </c>
      <c r="M19" s="114">
        <v>157083676.99999896</v>
      </c>
      <c r="N19" s="114">
        <v>195940051.769999</v>
      </c>
      <c r="Q19" s="26"/>
    </row>
    <row r="20" spans="1:29" s="27" customFormat="1" ht="13.8" x14ac:dyDescent="0.3">
      <c r="A20" s="113" t="s">
        <v>30</v>
      </c>
      <c r="B20" s="113" t="s">
        <v>31</v>
      </c>
      <c r="C20" s="114">
        <v>10738776453</v>
      </c>
      <c r="D20" s="114">
        <v>876643976.78999996</v>
      </c>
      <c r="E20" s="114">
        <v>9.9999999999999995E-7</v>
      </c>
      <c r="F20" s="114">
        <v>11615420429.789999</v>
      </c>
      <c r="G20" s="114">
        <v>2570193447.79</v>
      </c>
      <c r="H20" s="114">
        <v>652240425.12</v>
      </c>
      <c r="I20" s="114">
        <v>3222433872.9099998</v>
      </c>
      <c r="J20" s="114">
        <v>1778173682</v>
      </c>
      <c r="K20" s="114">
        <v>550573022</v>
      </c>
      <c r="L20" s="114">
        <v>2328746704</v>
      </c>
      <c r="M20" s="114">
        <v>8392986556.8799992</v>
      </c>
      <c r="N20" s="114">
        <v>893687168.90999985</v>
      </c>
      <c r="Q20" s="26"/>
    </row>
    <row r="21" spans="1:29" s="27" customFormat="1" ht="13.8" x14ac:dyDescent="0.3">
      <c r="A21" s="113" t="s">
        <v>32</v>
      </c>
      <c r="B21" s="113" t="s">
        <v>97</v>
      </c>
      <c r="C21" s="114">
        <v>14023310589</v>
      </c>
      <c r="D21" s="114">
        <v>2187784784.3499999</v>
      </c>
      <c r="E21" s="114">
        <v>4939791</v>
      </c>
      <c r="F21" s="114">
        <v>16206155582.35</v>
      </c>
      <c r="G21" s="114">
        <v>4332848190.4700003</v>
      </c>
      <c r="H21" s="114">
        <v>2818696458.4400001</v>
      </c>
      <c r="I21" s="114">
        <v>7151544648.9099998</v>
      </c>
      <c r="J21" s="114">
        <v>4726104749.75</v>
      </c>
      <c r="K21" s="114">
        <v>3279053742.6999998</v>
      </c>
      <c r="L21" s="114">
        <v>8005158492.4499998</v>
      </c>
      <c r="M21" s="114">
        <v>9054610933.4400005</v>
      </c>
      <c r="N21" s="114">
        <v>-853613843.53999996</v>
      </c>
      <c r="O21" s="27" t="s">
        <v>150</v>
      </c>
      <c r="Q21" s="26"/>
    </row>
    <row r="22" spans="1:29" x14ac:dyDescent="0.3">
      <c r="A22" s="111"/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/>
      <c r="P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7" customFormat="1" x14ac:dyDescent="0.3">
      <c r="A23" s="105" t="s">
        <v>33</v>
      </c>
      <c r="B23" s="105" t="s">
        <v>114</v>
      </c>
      <c r="C23" s="106">
        <v>149099150642</v>
      </c>
      <c r="D23" s="106">
        <v>7611652484.9799995</v>
      </c>
      <c r="E23" s="106">
        <v>1537879662</v>
      </c>
      <c r="F23" s="106">
        <v>155172923464.98001</v>
      </c>
      <c r="G23" s="106">
        <v>35619519402.849998</v>
      </c>
      <c r="H23" s="106">
        <v>16556015698.91</v>
      </c>
      <c r="I23" s="106">
        <v>52175535101.759995</v>
      </c>
      <c r="J23" s="106">
        <v>31407220383.079994</v>
      </c>
      <c r="K23" s="106">
        <v>18822764202.900002</v>
      </c>
      <c r="L23" s="106">
        <v>50229984585.979996</v>
      </c>
      <c r="M23" s="106">
        <v>102997388363.22002</v>
      </c>
      <c r="N23" s="106">
        <v>1945550515.7799988</v>
      </c>
      <c r="Q23" s="107"/>
    </row>
    <row r="24" spans="1:29" s="115" customFormat="1" ht="16.5" customHeight="1" x14ac:dyDescent="0.3">
      <c r="A24" s="111" t="s">
        <v>34</v>
      </c>
      <c r="B24" s="111" t="s">
        <v>35</v>
      </c>
      <c r="C24" s="112">
        <v>7333854</v>
      </c>
      <c r="D24" s="112">
        <v>9.9999999999999995E-7</v>
      </c>
      <c r="E24" s="112">
        <v>9.9999999999999995E-7</v>
      </c>
      <c r="F24" s="112">
        <v>7333854</v>
      </c>
      <c r="G24" s="112">
        <v>28800184</v>
      </c>
      <c r="H24" s="112">
        <v>9.9999999999999995E-7</v>
      </c>
      <c r="I24" s="112">
        <v>28800184.000000998</v>
      </c>
      <c r="J24" s="112">
        <v>28800184</v>
      </c>
      <c r="K24" s="112">
        <v>9.9999999999999995E-7</v>
      </c>
      <c r="L24" s="112">
        <v>28800184.000000998</v>
      </c>
      <c r="M24" s="112">
        <v>-21466330.000000998</v>
      </c>
      <c r="N24" s="112">
        <v>0</v>
      </c>
      <c r="Q24" s="116"/>
    </row>
    <row r="25" spans="1:29" x14ac:dyDescent="0.3">
      <c r="A25" s="111" t="s">
        <v>36</v>
      </c>
      <c r="B25" s="111" t="s">
        <v>115</v>
      </c>
      <c r="C25" s="112">
        <v>77886282</v>
      </c>
      <c r="D25" s="112">
        <v>9.9999999999999995E-7</v>
      </c>
      <c r="E25" s="112">
        <v>9.9999999999999995E-7</v>
      </c>
      <c r="F25" s="112">
        <v>77886282</v>
      </c>
      <c r="G25" s="112">
        <v>7330673.1099999994</v>
      </c>
      <c r="H25" s="112">
        <v>18792263.900000002</v>
      </c>
      <c r="I25" s="112">
        <v>26122937.010000002</v>
      </c>
      <c r="J25" s="112">
        <v>7330673.1099999994</v>
      </c>
      <c r="K25" s="112">
        <v>18792263.900000002</v>
      </c>
      <c r="L25" s="112">
        <v>26122937.010000002</v>
      </c>
      <c r="M25" s="112">
        <v>51763344.989999995</v>
      </c>
      <c r="N25" s="112">
        <v>0</v>
      </c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60" customFormat="1" x14ac:dyDescent="0.3">
      <c r="A26" s="11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Q26" s="110"/>
    </row>
    <row r="27" spans="1:29" s="60" customFormat="1" x14ac:dyDescent="0.3">
      <c r="A27" s="108" t="s">
        <v>37</v>
      </c>
      <c r="B27" s="108" t="s">
        <v>116</v>
      </c>
      <c r="C27" s="109">
        <v>149009814125</v>
      </c>
      <c r="D27" s="109">
        <v>7611652484.9799995</v>
      </c>
      <c r="E27" s="109">
        <v>1537879662</v>
      </c>
      <c r="F27" s="109">
        <v>155083586947.98001</v>
      </c>
      <c r="G27" s="109">
        <v>35578593006.739998</v>
      </c>
      <c r="H27" s="109">
        <v>16517242455.01</v>
      </c>
      <c r="I27" s="109">
        <v>52095835461.75</v>
      </c>
      <c r="J27" s="109">
        <v>31366293986.969997</v>
      </c>
      <c r="K27" s="109">
        <v>18783990959</v>
      </c>
      <c r="L27" s="109">
        <v>50150284945.970001</v>
      </c>
      <c r="M27" s="109">
        <v>102987751486.23001</v>
      </c>
      <c r="N27" s="109">
        <v>1945550515.7799988</v>
      </c>
      <c r="Q27" s="110"/>
    </row>
    <row r="28" spans="1:29" s="60" customFormat="1" x14ac:dyDescent="0.3">
      <c r="A28" s="108" t="s">
        <v>38</v>
      </c>
      <c r="B28" s="108" t="s">
        <v>117</v>
      </c>
      <c r="C28" s="109">
        <v>149009814125</v>
      </c>
      <c r="D28" s="109">
        <v>7611652484.9799995</v>
      </c>
      <c r="E28" s="109">
        <v>1537879662</v>
      </c>
      <c r="F28" s="109">
        <v>155083586947.98001</v>
      </c>
      <c r="G28" s="109">
        <v>35578593006.739998</v>
      </c>
      <c r="H28" s="109">
        <v>16517242455.01</v>
      </c>
      <c r="I28" s="109">
        <v>52095835461.75</v>
      </c>
      <c r="J28" s="109">
        <v>31366293986.969997</v>
      </c>
      <c r="K28" s="109">
        <v>18783990959</v>
      </c>
      <c r="L28" s="109">
        <v>50150284945.970001</v>
      </c>
      <c r="M28" s="109">
        <v>102987751486.23001</v>
      </c>
      <c r="N28" s="109">
        <v>1945550515.7799988</v>
      </c>
      <c r="Q28" s="110"/>
    </row>
    <row r="29" spans="1:29" s="60" customFormat="1" x14ac:dyDescent="0.3">
      <c r="A29" s="108" t="s">
        <v>39</v>
      </c>
      <c r="B29" s="108" t="s">
        <v>118</v>
      </c>
      <c r="C29" s="109">
        <v>10659956479</v>
      </c>
      <c r="D29" s="109">
        <v>7611652484.9799995</v>
      </c>
      <c r="E29" s="109">
        <v>1537879662</v>
      </c>
      <c r="F29" s="109">
        <v>16733729301.98</v>
      </c>
      <c r="G29" s="109">
        <v>8646341641.7700005</v>
      </c>
      <c r="H29" s="109">
        <v>3952967434.0100002</v>
      </c>
      <c r="I29" s="109">
        <v>12599309075.780001</v>
      </c>
      <c r="J29" s="109">
        <v>4434042622</v>
      </c>
      <c r="K29" s="109">
        <v>6219715938</v>
      </c>
      <c r="L29" s="109">
        <v>10653758560</v>
      </c>
      <c r="M29" s="109">
        <v>4134420226.1999989</v>
      </c>
      <c r="N29" s="109">
        <v>1945550515.7800007</v>
      </c>
      <c r="Q29" s="110"/>
    </row>
    <row r="30" spans="1:29" s="60" customFormat="1" x14ac:dyDescent="0.3">
      <c r="A30" s="111" t="s">
        <v>40</v>
      </c>
      <c r="B30" s="111" t="s">
        <v>119</v>
      </c>
      <c r="C30" s="112">
        <v>1000000000</v>
      </c>
      <c r="D30" s="112">
        <v>9.9999999999999995E-7</v>
      </c>
      <c r="E30" s="112">
        <v>9.9999999999999995E-7</v>
      </c>
      <c r="F30" s="112">
        <v>1000000000</v>
      </c>
      <c r="G30" s="112">
        <v>9.9999999999999995E-7</v>
      </c>
      <c r="H30" s="112">
        <v>9.9999999999999995E-7</v>
      </c>
      <c r="I30" s="112">
        <v>1.9999999999999999E-6</v>
      </c>
      <c r="J30" s="112">
        <v>9.9999999999999995E-7</v>
      </c>
      <c r="K30" s="112">
        <v>9.9999999999999995E-7</v>
      </c>
      <c r="L30" s="112">
        <v>1.9999999999999999E-6</v>
      </c>
      <c r="M30" s="112">
        <v>999999999.99999797</v>
      </c>
      <c r="N30" s="112">
        <v>0</v>
      </c>
      <c r="Q30" s="110"/>
    </row>
    <row r="31" spans="1:29" x14ac:dyDescent="0.3">
      <c r="A31" s="111" t="s">
        <v>41</v>
      </c>
      <c r="B31" s="111" t="s">
        <v>120</v>
      </c>
      <c r="C31" s="112">
        <v>89493600</v>
      </c>
      <c r="D31" s="112">
        <v>308400142</v>
      </c>
      <c r="E31" s="112">
        <v>9.9999999999999995E-7</v>
      </c>
      <c r="F31" s="112">
        <v>397893741.99999899</v>
      </c>
      <c r="G31" s="112">
        <v>397893742</v>
      </c>
      <c r="H31" s="112">
        <v>9.9999999999999995E-7</v>
      </c>
      <c r="I31" s="112">
        <v>397893742.00000101</v>
      </c>
      <c r="J31" s="112">
        <v>369893742</v>
      </c>
      <c r="K31" s="112">
        <v>9.9999999999999995E-7</v>
      </c>
      <c r="L31" s="112">
        <v>369893742.00000101</v>
      </c>
      <c r="M31" s="112">
        <v>-2.0265579223632813E-6</v>
      </c>
      <c r="N31" s="112">
        <v>28000000</v>
      </c>
      <c r="O31"/>
      <c r="P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3">
      <c r="A32" s="111" t="s">
        <v>42</v>
      </c>
      <c r="B32" s="111" t="s">
        <v>43</v>
      </c>
      <c r="C32" s="112">
        <v>4109270024</v>
      </c>
      <c r="D32" s="112">
        <v>2415592109.98</v>
      </c>
      <c r="E32" s="112">
        <v>9.9999999999999995E-7</v>
      </c>
      <c r="F32" s="112">
        <v>6524862133.9799986</v>
      </c>
      <c r="G32" s="112">
        <v>3224482205.7700005</v>
      </c>
      <c r="H32" s="112">
        <v>1842521520.01</v>
      </c>
      <c r="I32" s="112">
        <v>5067003725.7800007</v>
      </c>
      <c r="J32" s="112">
        <v>9.9999999999999995E-7</v>
      </c>
      <c r="K32" s="112">
        <v>4109270024</v>
      </c>
      <c r="L32" s="112">
        <v>4109270024.000001</v>
      </c>
      <c r="M32" s="112">
        <v>1457858408.1999979</v>
      </c>
      <c r="N32" s="112">
        <v>957733701.77999973</v>
      </c>
      <c r="O32"/>
      <c r="P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3">
      <c r="A33" s="111" t="s">
        <v>44</v>
      </c>
      <c r="B33" s="111" t="s">
        <v>85</v>
      </c>
      <c r="C33" s="112">
        <v>1537879662</v>
      </c>
      <c r="D33" s="112">
        <v>9.9999999999999995E-7</v>
      </c>
      <c r="E33" s="112">
        <v>1537879662</v>
      </c>
      <c r="F33" s="112">
        <v>9.5367431640625E-7</v>
      </c>
      <c r="G33" s="112">
        <v>9.9999999999999995E-7</v>
      </c>
      <c r="H33" s="112">
        <v>9.9999999999999995E-7</v>
      </c>
      <c r="I33" s="112">
        <v>1.9999999999999999E-6</v>
      </c>
      <c r="J33" s="112">
        <v>9.9999999999999995E-7</v>
      </c>
      <c r="K33" s="112">
        <v>9.9999999999999995E-7</v>
      </c>
      <c r="L33" s="112">
        <v>1.9999999999999999E-6</v>
      </c>
      <c r="M33" s="112">
        <v>-1.0463256835937499E-6</v>
      </c>
      <c r="N33" s="112">
        <v>0</v>
      </c>
      <c r="O33"/>
      <c r="P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3">
      <c r="A34" s="111" t="s">
        <v>45</v>
      </c>
      <c r="B34" s="111" t="s">
        <v>121</v>
      </c>
      <c r="C34" s="112">
        <v>2787007732</v>
      </c>
      <c r="D34" s="112">
        <v>9.9999999999999995E-7</v>
      </c>
      <c r="E34" s="112">
        <v>9.9999999999999995E-7</v>
      </c>
      <c r="F34" s="112">
        <v>2787007732</v>
      </c>
      <c r="G34" s="112">
        <v>9.9999999999999995E-7</v>
      </c>
      <c r="H34" s="112">
        <v>2110445914</v>
      </c>
      <c r="I34" s="112">
        <v>2110445914.000001</v>
      </c>
      <c r="J34" s="112">
        <v>9.9999999999999995E-7</v>
      </c>
      <c r="K34" s="112">
        <v>2110445914</v>
      </c>
      <c r="L34" s="112">
        <v>2110445914.000001</v>
      </c>
      <c r="M34" s="112">
        <v>676561817.99999905</v>
      </c>
      <c r="N34" s="112">
        <v>0</v>
      </c>
      <c r="O34"/>
      <c r="P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3">
      <c r="A35" s="111" t="s">
        <v>46</v>
      </c>
      <c r="B35" s="111" t="s">
        <v>122</v>
      </c>
      <c r="C35" s="112">
        <v>119637922</v>
      </c>
      <c r="D35" s="112">
        <v>4045470148</v>
      </c>
      <c r="E35" s="112">
        <v>9.9999999999999995E-7</v>
      </c>
      <c r="F35" s="112">
        <v>4165108069.999999</v>
      </c>
      <c r="G35" s="112">
        <v>4165108070</v>
      </c>
      <c r="H35" s="112">
        <v>9.9999999999999995E-7</v>
      </c>
      <c r="I35" s="112">
        <v>4165108070.000001</v>
      </c>
      <c r="J35" s="112">
        <v>4064148880</v>
      </c>
      <c r="K35" s="112">
        <v>9.9999999999999995E-7</v>
      </c>
      <c r="L35" s="112">
        <v>4064148880.000001</v>
      </c>
      <c r="M35" s="112">
        <v>-1.9073486328125E-6</v>
      </c>
      <c r="N35" s="112">
        <v>100959190</v>
      </c>
      <c r="O35"/>
      <c r="P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3">
      <c r="A36" s="111" t="s">
        <v>123</v>
      </c>
      <c r="B36" s="111" t="s">
        <v>124</v>
      </c>
      <c r="C36" s="112">
        <v>1000000000</v>
      </c>
      <c r="D36" s="112">
        <v>9.9999999999999995E-7</v>
      </c>
      <c r="E36" s="112">
        <v>9.9999999999999995E-7</v>
      </c>
      <c r="F36" s="112">
        <v>1000000000</v>
      </c>
      <c r="G36" s="112">
        <v>9.9999999999999995E-7</v>
      </c>
      <c r="H36" s="112">
        <v>9.9999999999999995E-7</v>
      </c>
      <c r="I36" s="112">
        <v>1.9999999999999999E-6</v>
      </c>
      <c r="J36" s="112">
        <v>9.9999999999999995E-7</v>
      </c>
      <c r="K36" s="112">
        <v>9.9999999999999995E-7</v>
      </c>
      <c r="L36" s="112">
        <v>1.9999999999999999E-6</v>
      </c>
      <c r="M36" s="112">
        <v>999999999.99999797</v>
      </c>
      <c r="N36" s="112">
        <v>0</v>
      </c>
      <c r="O36"/>
      <c r="P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0" customFormat="1" x14ac:dyDescent="0.3">
      <c r="A37" s="111" t="s">
        <v>125</v>
      </c>
      <c r="B37" s="111" t="s">
        <v>126</v>
      </c>
      <c r="C37" s="112">
        <v>16667539</v>
      </c>
      <c r="D37" s="112">
        <v>842190085</v>
      </c>
      <c r="E37" s="112">
        <v>9.9999999999999995E-7</v>
      </c>
      <c r="F37" s="112">
        <v>858857623.99999905</v>
      </c>
      <c r="G37" s="112">
        <v>858857624</v>
      </c>
      <c r="H37" s="112">
        <v>9.9999999999999995E-7</v>
      </c>
      <c r="I37" s="112">
        <v>858857624.00000095</v>
      </c>
      <c r="J37" s="112">
        <v>9.9999999999999995E-7</v>
      </c>
      <c r="K37" s="112">
        <v>9.9999999999999995E-7</v>
      </c>
      <c r="L37" s="112">
        <v>1.9999999999999999E-6</v>
      </c>
      <c r="M37" s="112">
        <v>-1.9073486328125E-6</v>
      </c>
      <c r="N37" s="112">
        <v>858857623.99999893</v>
      </c>
      <c r="Q37" s="110"/>
    </row>
    <row r="38" spans="1:29" s="60" customFormat="1" x14ac:dyDescent="0.3">
      <c r="A38" s="108" t="s">
        <v>127</v>
      </c>
      <c r="B38" s="108" t="s">
        <v>128</v>
      </c>
      <c r="C38" s="109">
        <v>138349857646</v>
      </c>
      <c r="D38" s="109">
        <v>9.9999999999999995E-7</v>
      </c>
      <c r="E38" s="109">
        <v>9.9999999999999995E-7</v>
      </c>
      <c r="F38" s="109">
        <v>138349857646</v>
      </c>
      <c r="G38" s="109">
        <v>26932251364.969997</v>
      </c>
      <c r="H38" s="109">
        <v>12564275021</v>
      </c>
      <c r="I38" s="109">
        <v>39496526385.970001</v>
      </c>
      <c r="J38" s="109">
        <v>26932251364.969997</v>
      </c>
      <c r="K38" s="109">
        <v>12564275021</v>
      </c>
      <c r="L38" s="109">
        <v>39496526385.970001</v>
      </c>
      <c r="M38" s="109">
        <v>98853331260.029999</v>
      </c>
      <c r="N38" s="109">
        <v>0</v>
      </c>
      <c r="Q38" s="110"/>
    </row>
    <row r="39" spans="1:29" x14ac:dyDescent="0.3">
      <c r="A39" s="111"/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/>
      <c r="P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0" customFormat="1" x14ac:dyDescent="0.3">
      <c r="A40" s="108" t="s">
        <v>47</v>
      </c>
      <c r="B40" s="108" t="s">
        <v>48</v>
      </c>
      <c r="C40" s="109">
        <v>4116381</v>
      </c>
      <c r="D40" s="109">
        <v>9.9999999999999995E-7</v>
      </c>
      <c r="E40" s="109">
        <v>9.9999999999999995E-7</v>
      </c>
      <c r="F40" s="109">
        <v>4116381</v>
      </c>
      <c r="G40" s="109">
        <v>4795539</v>
      </c>
      <c r="H40" s="109">
        <v>19980980</v>
      </c>
      <c r="I40" s="109">
        <v>24776519</v>
      </c>
      <c r="J40" s="109">
        <v>4795539</v>
      </c>
      <c r="K40" s="109">
        <v>19980980</v>
      </c>
      <c r="L40" s="109">
        <v>24776519</v>
      </c>
      <c r="M40" s="109">
        <v>-20660138</v>
      </c>
      <c r="N40" s="109">
        <v>0</v>
      </c>
      <c r="Q40" s="110"/>
    </row>
    <row r="41" spans="1:29" x14ac:dyDescent="0.3">
      <c r="A41" s="99" t="s">
        <v>151</v>
      </c>
    </row>
    <row r="42" spans="1:29" x14ac:dyDescent="0.3">
      <c r="A42" s="99"/>
    </row>
    <row r="43" spans="1:29" x14ac:dyDescent="0.3">
      <c r="A43" s="99"/>
      <c r="D43" s="4"/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C47-ED2B-46FE-BA39-0121003D317F}">
  <dimension ref="A1:S155"/>
  <sheetViews>
    <sheetView tabSelected="1" workbookViewId="0">
      <selection activeCell="A2" sqref="A2:O2"/>
    </sheetView>
  </sheetViews>
  <sheetFormatPr baseColWidth="10" defaultColWidth="11.44140625" defaultRowHeight="12" x14ac:dyDescent="0.25"/>
  <cols>
    <col min="1" max="1" width="18.6640625" style="102" customWidth="1"/>
    <col min="2" max="2" width="28.109375" style="71" customWidth="1"/>
    <col min="3" max="3" width="17.6640625" style="7" customWidth="1"/>
    <col min="4" max="4" width="17" style="7" customWidth="1"/>
    <col min="5" max="5" width="16.109375" style="7" customWidth="1"/>
    <col min="6" max="6" width="16.33203125" style="7" customWidth="1"/>
    <col min="7" max="7" width="17.109375" style="7" customWidth="1"/>
    <col min="8" max="8" width="17.33203125" style="7" customWidth="1"/>
    <col min="9" max="9" width="16.5546875" style="7" customWidth="1"/>
    <col min="10" max="10" width="16.6640625" style="7" customWidth="1"/>
    <col min="11" max="11" width="17.44140625" style="7" customWidth="1"/>
    <col min="12" max="12" width="17.33203125" style="7" customWidth="1"/>
    <col min="13" max="13" width="16" style="7" customWidth="1"/>
    <col min="14" max="14" width="16.109375" style="7" customWidth="1"/>
    <col min="15" max="15" width="16" style="7" customWidth="1"/>
    <col min="16" max="16" width="19" style="7" customWidth="1"/>
    <col min="17" max="17" width="23.88671875" style="71" customWidth="1"/>
    <col min="18" max="18" width="13.6640625" style="71" bestFit="1" customWidth="1"/>
    <col min="19" max="19" width="10.6640625" style="71" customWidth="1"/>
    <col min="20" max="16384" width="11.44140625" style="71"/>
  </cols>
  <sheetData>
    <row r="1" spans="1:19" s="78" customFormat="1" ht="21" x14ac:dyDescent="0.4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77"/>
    </row>
    <row r="2" spans="1:19" s="78" customFormat="1" ht="21" x14ac:dyDescent="0.4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9"/>
      <c r="R2" s="80"/>
      <c r="S2" s="80"/>
    </row>
    <row r="3" spans="1:19" s="78" customFormat="1" ht="18.75" customHeight="1" x14ac:dyDescent="0.4">
      <c r="A3" s="81"/>
      <c r="B3" s="76"/>
      <c r="C3" s="76"/>
      <c r="D3" s="76"/>
      <c r="E3" s="76"/>
      <c r="F3" s="76"/>
      <c r="G3" s="76"/>
      <c r="H3" s="82"/>
      <c r="I3" s="82"/>
      <c r="J3" s="76"/>
      <c r="K3" s="82"/>
      <c r="L3" s="76"/>
      <c r="M3" s="82"/>
      <c r="N3" s="76"/>
      <c r="O3" s="82"/>
      <c r="P3" s="79"/>
      <c r="R3" s="80"/>
      <c r="S3" s="80"/>
    </row>
    <row r="4" spans="1:19" s="88" customFormat="1" ht="27.75" customHeight="1" x14ac:dyDescent="0.3">
      <c r="A4" s="83" t="s">
        <v>1</v>
      </c>
      <c r="B4" s="84" t="s">
        <v>2</v>
      </c>
      <c r="C4" s="85" t="s">
        <v>141</v>
      </c>
      <c r="D4" s="85" t="s">
        <v>11</v>
      </c>
      <c r="E4" s="85" t="s">
        <v>12</v>
      </c>
      <c r="F4" s="85" t="s">
        <v>142</v>
      </c>
      <c r="G4" s="85" t="s">
        <v>143</v>
      </c>
      <c r="H4" s="85" t="s">
        <v>8</v>
      </c>
      <c r="I4" s="86" t="s">
        <v>158</v>
      </c>
      <c r="J4" s="86" t="s">
        <v>159</v>
      </c>
      <c r="K4" s="86" t="s">
        <v>14</v>
      </c>
      <c r="L4" s="85" t="s">
        <v>5</v>
      </c>
      <c r="M4" s="87" t="s">
        <v>160</v>
      </c>
      <c r="N4" s="87" t="s">
        <v>161</v>
      </c>
      <c r="O4" s="87" t="s">
        <v>15</v>
      </c>
    </row>
    <row r="5" spans="1:19" customFormat="1" ht="17.25" customHeight="1" x14ac:dyDescent="0.3">
      <c r="A5" s="117">
        <v>0</v>
      </c>
      <c r="B5" s="118" t="s">
        <v>10</v>
      </c>
      <c r="C5" s="119">
        <f t="shared" ref="C5:O5" si="0">+C7+C31+C36+C41</f>
        <v>202533541757</v>
      </c>
      <c r="D5" s="119">
        <f t="shared" si="0"/>
        <v>16889051892.630001</v>
      </c>
      <c r="E5" s="119">
        <f t="shared" si="0"/>
        <v>1562291494</v>
      </c>
      <c r="F5" s="119">
        <f t="shared" si="0"/>
        <v>14714058145.139999</v>
      </c>
      <c r="G5" s="119">
        <f t="shared" si="0"/>
        <v>-14714058145.139999</v>
      </c>
      <c r="H5" s="119">
        <f t="shared" si="0"/>
        <v>217860302155.63</v>
      </c>
      <c r="I5" s="119">
        <f t="shared" si="0"/>
        <v>66338029164.700012</v>
      </c>
      <c r="J5" s="119">
        <f t="shared" si="0"/>
        <v>4689293970.0600004</v>
      </c>
      <c r="K5" s="119">
        <f t="shared" si="0"/>
        <v>71027323134.76001</v>
      </c>
      <c r="L5" s="119">
        <f t="shared" si="0"/>
        <v>146832979020.87</v>
      </c>
      <c r="M5" s="119">
        <f t="shared" si="0"/>
        <v>20433965103.279999</v>
      </c>
      <c r="N5" s="119">
        <f t="shared" si="0"/>
        <v>11334469535.370001</v>
      </c>
      <c r="O5" s="119">
        <f t="shared" si="0"/>
        <v>31768434638.650002</v>
      </c>
      <c r="P5" s="4"/>
    </row>
    <row r="6" spans="1:19" customFormat="1" ht="19.5" customHeight="1" x14ac:dyDescent="0.3">
      <c r="A6" s="90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"/>
    </row>
    <row r="7" spans="1:19" s="57" customFormat="1" ht="14.4" x14ac:dyDescent="0.3">
      <c r="A7" s="63" t="s">
        <v>49</v>
      </c>
      <c r="B7" s="63" t="s">
        <v>93</v>
      </c>
      <c r="C7" s="64">
        <v>29047429416</v>
      </c>
      <c r="D7" s="64">
        <v>725486929.87</v>
      </c>
      <c r="E7" s="64">
        <v>965483733.60000002</v>
      </c>
      <c r="F7" s="64">
        <v>26203891</v>
      </c>
      <c r="G7" s="64">
        <v>-26203891</v>
      </c>
      <c r="H7" s="64">
        <v>28807432612.27</v>
      </c>
      <c r="I7" s="64">
        <v>12009860544.609999</v>
      </c>
      <c r="J7" s="64">
        <v>2022569434.76</v>
      </c>
      <c r="K7" s="64">
        <v>14032429979.369999</v>
      </c>
      <c r="L7" s="64">
        <v>14775002632.900002</v>
      </c>
      <c r="M7" s="64">
        <v>6491538455.5800018</v>
      </c>
      <c r="N7" s="64">
        <v>3893257378.1800003</v>
      </c>
      <c r="O7" s="64">
        <v>10384795833.760002</v>
      </c>
    </row>
    <row r="8" spans="1:19" s="60" customFormat="1" ht="14.4" x14ac:dyDescent="0.3">
      <c r="A8" s="67" t="s">
        <v>50</v>
      </c>
      <c r="B8" s="67" t="s">
        <v>51</v>
      </c>
      <c r="C8" s="68">
        <v>9676713935</v>
      </c>
      <c r="D8" s="68">
        <v>48302699.870000005</v>
      </c>
      <c r="E8" s="68">
        <v>109520880.34</v>
      </c>
      <c r="F8" s="68">
        <v>0</v>
      </c>
      <c r="G8" s="68">
        <v>0</v>
      </c>
      <c r="H8" s="68">
        <v>9615495754.5300007</v>
      </c>
      <c r="I8" s="68">
        <v>2815479012</v>
      </c>
      <c r="J8" s="68">
        <v>1472291297</v>
      </c>
      <c r="K8" s="68">
        <v>4287770309</v>
      </c>
      <c r="L8" s="68">
        <v>5327725445.5300007</v>
      </c>
      <c r="M8" s="68">
        <v>2810950890</v>
      </c>
      <c r="N8" s="68">
        <v>1476819419</v>
      </c>
      <c r="O8" s="68">
        <v>4287770309</v>
      </c>
    </row>
    <row r="9" spans="1:19" s="27" customFormat="1" ht="13.8" x14ac:dyDescent="0.3">
      <c r="A9" s="103" t="s">
        <v>52</v>
      </c>
      <c r="B9" s="103" t="s">
        <v>53</v>
      </c>
      <c r="C9" s="104">
        <v>6617818279</v>
      </c>
      <c r="D9" s="104">
        <v>48302699.870000005</v>
      </c>
      <c r="E9" s="104">
        <v>92356624.340000004</v>
      </c>
      <c r="F9" s="104">
        <v>0</v>
      </c>
      <c r="G9" s="104">
        <v>0</v>
      </c>
      <c r="H9" s="104">
        <v>6573764354.5299997</v>
      </c>
      <c r="I9" s="104">
        <v>2312747794</v>
      </c>
      <c r="J9" s="104">
        <v>972282854</v>
      </c>
      <c r="K9" s="104">
        <v>3285030648</v>
      </c>
      <c r="L9" s="104">
        <v>3288733706.5299997</v>
      </c>
      <c r="M9" s="104">
        <v>2308219672</v>
      </c>
      <c r="N9" s="104">
        <v>976810976</v>
      </c>
      <c r="O9" s="104">
        <v>3285030648</v>
      </c>
    </row>
    <row r="10" spans="1:19" s="27" customFormat="1" ht="13.8" x14ac:dyDescent="0.3">
      <c r="A10" s="103" t="s">
        <v>54</v>
      </c>
      <c r="B10" s="103" t="s">
        <v>55</v>
      </c>
      <c r="C10" s="104">
        <v>3058895656</v>
      </c>
      <c r="D10" s="104">
        <v>0</v>
      </c>
      <c r="E10" s="104">
        <v>17164256</v>
      </c>
      <c r="F10" s="104">
        <v>0</v>
      </c>
      <c r="G10" s="104">
        <v>0</v>
      </c>
      <c r="H10" s="104">
        <v>3041731400</v>
      </c>
      <c r="I10" s="104">
        <v>502731218</v>
      </c>
      <c r="J10" s="104">
        <v>500008443</v>
      </c>
      <c r="K10" s="104">
        <v>1002739661</v>
      </c>
      <c r="L10" s="104">
        <v>2038991739</v>
      </c>
      <c r="M10" s="104">
        <v>502731218</v>
      </c>
      <c r="N10" s="104">
        <v>500008443</v>
      </c>
      <c r="O10" s="104">
        <v>1002739661</v>
      </c>
    </row>
    <row r="11" spans="1:19" s="60" customFormat="1" ht="14.4" x14ac:dyDescent="0.3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9" s="60" customFormat="1" ht="14.4" x14ac:dyDescent="0.3">
      <c r="A12" s="67" t="s">
        <v>56</v>
      </c>
      <c r="B12" s="67" t="s">
        <v>57</v>
      </c>
      <c r="C12" s="68">
        <v>18190639032</v>
      </c>
      <c r="D12" s="68">
        <v>0</v>
      </c>
      <c r="E12" s="68">
        <v>855962853.25999999</v>
      </c>
      <c r="F12" s="68">
        <v>16311900</v>
      </c>
      <c r="G12" s="68">
        <v>-26203891</v>
      </c>
      <c r="H12" s="68">
        <v>17324784187.740002</v>
      </c>
      <c r="I12" s="68">
        <v>8372689158.579998</v>
      </c>
      <c r="J12" s="68">
        <v>525027501.76000005</v>
      </c>
      <c r="K12" s="68">
        <v>8897716660.3399982</v>
      </c>
      <c r="L12" s="68">
        <v>8427067527.4000034</v>
      </c>
      <c r="M12" s="68">
        <v>2868368698.3499999</v>
      </c>
      <c r="N12" s="68">
        <v>2387071162.02</v>
      </c>
      <c r="O12" s="68">
        <v>5255439860.3699999</v>
      </c>
    </row>
    <row r="13" spans="1:19" s="27" customFormat="1" ht="13.8" x14ac:dyDescent="0.3">
      <c r="A13" s="103" t="s">
        <v>58</v>
      </c>
      <c r="B13" s="103" t="s">
        <v>59</v>
      </c>
      <c r="C13" s="104">
        <v>205057673</v>
      </c>
      <c r="D13" s="104">
        <v>0</v>
      </c>
      <c r="E13" s="104">
        <v>0</v>
      </c>
      <c r="F13" s="104">
        <v>0</v>
      </c>
      <c r="G13" s="104">
        <v>0</v>
      </c>
      <c r="H13" s="104">
        <v>205057673</v>
      </c>
      <c r="I13" s="104">
        <v>9853198</v>
      </c>
      <c r="J13" s="104">
        <v>10622299</v>
      </c>
      <c r="K13" s="104">
        <v>20475497</v>
      </c>
      <c r="L13" s="104">
        <v>184582176</v>
      </c>
      <c r="M13" s="104">
        <v>70000</v>
      </c>
      <c r="N13" s="104">
        <v>1407343.54</v>
      </c>
      <c r="O13" s="104">
        <v>1477343.54</v>
      </c>
    </row>
    <row r="14" spans="1:19" s="27" customFormat="1" ht="13.8" x14ac:dyDescent="0.3">
      <c r="A14" s="103" t="s">
        <v>60</v>
      </c>
      <c r="B14" s="103" t="s">
        <v>61</v>
      </c>
      <c r="C14" s="104">
        <v>17985581359</v>
      </c>
      <c r="D14" s="104">
        <v>0</v>
      </c>
      <c r="E14" s="104">
        <v>855962853.25999999</v>
      </c>
      <c r="F14" s="104">
        <v>16311900</v>
      </c>
      <c r="G14" s="104">
        <v>-26203891</v>
      </c>
      <c r="H14" s="104">
        <v>17119726514.74</v>
      </c>
      <c r="I14" s="104">
        <v>8362835960.579998</v>
      </c>
      <c r="J14" s="104">
        <v>514405202.76000005</v>
      </c>
      <c r="K14" s="104">
        <v>8877241163.3399982</v>
      </c>
      <c r="L14" s="104">
        <v>8242485351.4000015</v>
      </c>
      <c r="M14" s="104">
        <v>2868298698.3499999</v>
      </c>
      <c r="N14" s="104">
        <v>2385663818.48</v>
      </c>
      <c r="O14" s="104">
        <v>5253962516.8299999</v>
      </c>
    </row>
    <row r="15" spans="1:19" s="60" customFormat="1" ht="14.4" x14ac:dyDescent="0.3">
      <c r="A15" s="67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9" s="60" customFormat="1" ht="14.4" x14ac:dyDescent="0.3">
      <c r="A16" s="67" t="s">
        <v>63</v>
      </c>
      <c r="B16" s="67" t="s">
        <v>64</v>
      </c>
      <c r="C16" s="68">
        <v>611477640</v>
      </c>
      <c r="D16" s="68">
        <v>600000000</v>
      </c>
      <c r="E16" s="68">
        <v>0</v>
      </c>
      <c r="F16" s="68">
        <v>0</v>
      </c>
      <c r="G16" s="68">
        <v>0</v>
      </c>
      <c r="H16" s="68">
        <v>1211477640</v>
      </c>
      <c r="I16" s="68">
        <v>635440051.02999997</v>
      </c>
      <c r="J16" s="68">
        <v>2973600</v>
      </c>
      <c r="K16" s="68">
        <v>638413651.02999997</v>
      </c>
      <c r="L16" s="68">
        <v>573063988.97000003</v>
      </c>
      <c r="M16" s="68">
        <v>627640051.02999997</v>
      </c>
      <c r="N16" s="68">
        <v>6873600</v>
      </c>
      <c r="O16" s="68">
        <v>634513651.02999997</v>
      </c>
    </row>
    <row r="17" spans="1:15" s="27" customFormat="1" ht="13.8" x14ac:dyDescent="0.3">
      <c r="A17" s="103" t="s">
        <v>86</v>
      </c>
      <c r="B17" s="103" t="s">
        <v>87</v>
      </c>
      <c r="C17" s="104">
        <v>11477640</v>
      </c>
      <c r="D17" s="104">
        <v>0</v>
      </c>
      <c r="E17" s="104">
        <v>0</v>
      </c>
      <c r="F17" s="104">
        <v>0</v>
      </c>
      <c r="G17" s="104">
        <v>0</v>
      </c>
      <c r="H17" s="104">
        <v>11477640</v>
      </c>
      <c r="I17" s="104">
        <v>2458000</v>
      </c>
      <c r="J17" s="104">
        <v>2973600</v>
      </c>
      <c r="K17" s="104">
        <v>5431600</v>
      </c>
      <c r="L17" s="104">
        <v>6046040</v>
      </c>
      <c r="M17" s="104">
        <v>2458000</v>
      </c>
      <c r="N17" s="104">
        <v>2973600</v>
      </c>
      <c r="O17" s="104">
        <v>5431600</v>
      </c>
    </row>
    <row r="18" spans="1:15" s="27" customFormat="1" ht="13.8" x14ac:dyDescent="0.3">
      <c r="A18" s="103" t="s">
        <v>65</v>
      </c>
      <c r="B18" s="103" t="s">
        <v>66</v>
      </c>
      <c r="C18" s="104">
        <v>600000000</v>
      </c>
      <c r="D18" s="104">
        <v>600000000</v>
      </c>
      <c r="E18" s="104">
        <v>0</v>
      </c>
      <c r="F18" s="104">
        <v>0</v>
      </c>
      <c r="G18" s="104">
        <v>0</v>
      </c>
      <c r="H18" s="104">
        <v>1200000000</v>
      </c>
      <c r="I18" s="104">
        <v>632982051.02999997</v>
      </c>
      <c r="J18" s="104">
        <v>0</v>
      </c>
      <c r="K18" s="104">
        <v>632982051.02999997</v>
      </c>
      <c r="L18" s="104">
        <v>567017948.97000003</v>
      </c>
      <c r="M18" s="104">
        <v>625182051.02999997</v>
      </c>
      <c r="N18" s="104">
        <v>3900000</v>
      </c>
      <c r="O18" s="104">
        <v>629082051.02999997</v>
      </c>
    </row>
    <row r="19" spans="1:15" s="60" customFormat="1" ht="14.4" x14ac:dyDescent="0.3">
      <c r="A19" s="67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s="60" customFormat="1" ht="14.4" x14ac:dyDescent="0.3">
      <c r="A20" s="67" t="s">
        <v>67</v>
      </c>
      <c r="B20" s="67" t="s">
        <v>68</v>
      </c>
      <c r="C20" s="68">
        <v>205000000</v>
      </c>
      <c r="D20" s="68">
        <v>77184230</v>
      </c>
      <c r="E20" s="68">
        <v>0</v>
      </c>
      <c r="F20" s="68">
        <v>0</v>
      </c>
      <c r="G20" s="68">
        <v>0</v>
      </c>
      <c r="H20" s="68">
        <v>282184230</v>
      </c>
      <c r="I20" s="68">
        <v>50000000</v>
      </c>
      <c r="J20" s="68">
        <v>7500000</v>
      </c>
      <c r="K20" s="68">
        <v>57500000</v>
      </c>
      <c r="L20" s="68">
        <v>224684230</v>
      </c>
      <c r="M20" s="68">
        <v>50000000</v>
      </c>
      <c r="N20" s="68">
        <v>7500000</v>
      </c>
      <c r="O20" s="68">
        <v>57500000</v>
      </c>
    </row>
    <row r="21" spans="1:15" s="27" customFormat="1" ht="13.8" x14ac:dyDescent="0.3">
      <c r="A21" s="103" t="s">
        <v>69</v>
      </c>
      <c r="B21" s="103" t="s">
        <v>70</v>
      </c>
      <c r="C21" s="104">
        <v>205000000</v>
      </c>
      <c r="D21" s="104">
        <v>77184230</v>
      </c>
      <c r="E21" s="104">
        <v>0</v>
      </c>
      <c r="F21" s="104">
        <v>0</v>
      </c>
      <c r="G21" s="104">
        <v>0</v>
      </c>
      <c r="H21" s="104">
        <v>282184230</v>
      </c>
      <c r="I21" s="104">
        <v>50000000</v>
      </c>
      <c r="J21" s="104">
        <v>7500000</v>
      </c>
      <c r="K21" s="104">
        <v>57500000</v>
      </c>
      <c r="L21" s="104">
        <v>224684230</v>
      </c>
      <c r="M21" s="104">
        <v>50000000</v>
      </c>
      <c r="N21" s="104">
        <v>7500000</v>
      </c>
      <c r="O21" s="104">
        <v>57500000</v>
      </c>
    </row>
    <row r="22" spans="1:15" s="27" customFormat="1" ht="13.8" x14ac:dyDescent="0.3">
      <c r="A22" s="103"/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s="60" customFormat="1" ht="14.4" x14ac:dyDescent="0.3">
      <c r="A23" s="67" t="s">
        <v>71</v>
      </c>
      <c r="B23" s="67" t="s">
        <v>94</v>
      </c>
      <c r="C23" s="68">
        <v>363598809</v>
      </c>
      <c r="D23" s="68">
        <v>0</v>
      </c>
      <c r="E23" s="68">
        <v>0</v>
      </c>
      <c r="F23" s="68">
        <v>9891991</v>
      </c>
      <c r="G23" s="68">
        <v>0</v>
      </c>
      <c r="H23" s="68">
        <v>373490800</v>
      </c>
      <c r="I23" s="68">
        <v>136252323</v>
      </c>
      <c r="J23" s="68">
        <v>14777036</v>
      </c>
      <c r="K23" s="68">
        <v>151029359</v>
      </c>
      <c r="L23" s="68">
        <v>222461441</v>
      </c>
      <c r="M23" s="68">
        <v>134578816.20000002</v>
      </c>
      <c r="N23" s="68">
        <v>14993197.16</v>
      </c>
      <c r="O23" s="68">
        <v>149572013.36000001</v>
      </c>
    </row>
    <row r="24" spans="1:15" s="27" customFormat="1" ht="13.8" x14ac:dyDescent="0.3">
      <c r="A24" s="103" t="s">
        <v>72</v>
      </c>
      <c r="B24" s="103" t="s">
        <v>73</v>
      </c>
      <c r="C24" s="104">
        <v>75000000</v>
      </c>
      <c r="D24" s="104">
        <v>0</v>
      </c>
      <c r="E24" s="104">
        <v>0</v>
      </c>
      <c r="F24" s="104">
        <v>0</v>
      </c>
      <c r="G24" s="104">
        <v>0</v>
      </c>
      <c r="H24" s="104">
        <v>75000000</v>
      </c>
      <c r="I24" s="104">
        <v>8207400</v>
      </c>
      <c r="J24" s="104">
        <v>239200</v>
      </c>
      <c r="K24" s="104">
        <v>8446600</v>
      </c>
      <c r="L24" s="104">
        <v>66553400</v>
      </c>
      <c r="M24" s="104">
        <v>7277805.25</v>
      </c>
      <c r="N24" s="104">
        <v>283438.3</v>
      </c>
      <c r="O24" s="104">
        <v>7561243.5499999998</v>
      </c>
    </row>
    <row r="25" spans="1:15" s="27" customFormat="1" ht="13.8" x14ac:dyDescent="0.3">
      <c r="A25" s="103" t="s">
        <v>88</v>
      </c>
      <c r="B25" s="103" t="s">
        <v>89</v>
      </c>
      <c r="C25" s="104">
        <v>81409437</v>
      </c>
      <c r="D25" s="104">
        <v>0</v>
      </c>
      <c r="E25" s="104">
        <v>0</v>
      </c>
      <c r="F25" s="104">
        <v>0</v>
      </c>
      <c r="G25" s="104">
        <v>0</v>
      </c>
      <c r="H25" s="104">
        <v>81409437</v>
      </c>
      <c r="I25" s="104">
        <v>19343652</v>
      </c>
      <c r="J25" s="104">
        <v>275000</v>
      </c>
      <c r="K25" s="104">
        <v>19618652</v>
      </c>
      <c r="L25" s="104">
        <v>61790785</v>
      </c>
      <c r="M25" s="104">
        <v>19343652</v>
      </c>
      <c r="N25" s="104">
        <v>275000</v>
      </c>
      <c r="O25" s="104">
        <v>19618652</v>
      </c>
    </row>
    <row r="26" spans="1:15" s="27" customFormat="1" ht="13.8" x14ac:dyDescent="0.3">
      <c r="A26" s="103" t="s">
        <v>90</v>
      </c>
      <c r="B26" s="103" t="s">
        <v>91</v>
      </c>
      <c r="C26" s="104">
        <v>43165292</v>
      </c>
      <c r="D26" s="104">
        <v>0</v>
      </c>
      <c r="E26" s="104">
        <v>0</v>
      </c>
      <c r="F26" s="104">
        <v>0</v>
      </c>
      <c r="G26" s="104">
        <v>0</v>
      </c>
      <c r="H26" s="104">
        <v>43165292</v>
      </c>
      <c r="I26" s="104">
        <v>14765776</v>
      </c>
      <c r="J26" s="104">
        <v>11689301</v>
      </c>
      <c r="K26" s="104">
        <v>26455077</v>
      </c>
      <c r="L26" s="104">
        <v>16710215</v>
      </c>
      <c r="M26" s="104">
        <v>14021863.950000003</v>
      </c>
      <c r="N26" s="104">
        <v>11861223.859999999</v>
      </c>
      <c r="O26" s="104">
        <v>25883087.810000002</v>
      </c>
    </row>
    <row r="27" spans="1:15" s="27" customFormat="1" ht="13.8" x14ac:dyDescent="0.3">
      <c r="A27" s="103" t="s">
        <v>74</v>
      </c>
      <c r="B27" s="103" t="s">
        <v>75</v>
      </c>
      <c r="C27" s="104">
        <v>102037350</v>
      </c>
      <c r="D27" s="104">
        <v>0</v>
      </c>
      <c r="E27" s="104">
        <v>0</v>
      </c>
      <c r="F27" s="104">
        <v>9891991</v>
      </c>
      <c r="G27" s="104">
        <v>0</v>
      </c>
      <c r="H27" s="104">
        <v>111929341</v>
      </c>
      <c r="I27" s="104">
        <v>87635946</v>
      </c>
      <c r="J27" s="104">
        <v>2573535</v>
      </c>
      <c r="K27" s="104">
        <v>90209481</v>
      </c>
      <c r="L27" s="104">
        <v>21719860</v>
      </c>
      <c r="M27" s="104">
        <v>87635946</v>
      </c>
      <c r="N27" s="104">
        <v>2573535</v>
      </c>
      <c r="O27" s="104">
        <v>90209481</v>
      </c>
    </row>
    <row r="28" spans="1:15" s="27" customFormat="1" ht="13.8" x14ac:dyDescent="0.3">
      <c r="A28" s="103" t="s">
        <v>76</v>
      </c>
      <c r="B28" s="103" t="s">
        <v>95</v>
      </c>
      <c r="C28" s="104">
        <v>11986730</v>
      </c>
      <c r="D28" s="104">
        <v>0</v>
      </c>
      <c r="E28" s="104">
        <v>0</v>
      </c>
      <c r="F28" s="104">
        <v>0</v>
      </c>
      <c r="G28" s="104">
        <v>0</v>
      </c>
      <c r="H28" s="104">
        <v>11986730</v>
      </c>
      <c r="I28" s="104">
        <v>0</v>
      </c>
      <c r="J28" s="104">
        <v>0</v>
      </c>
      <c r="K28" s="104">
        <v>0</v>
      </c>
      <c r="L28" s="104">
        <v>11986730</v>
      </c>
      <c r="M28" s="104">
        <v>0</v>
      </c>
      <c r="N28" s="104">
        <v>0</v>
      </c>
      <c r="O28" s="104">
        <v>0</v>
      </c>
    </row>
    <row r="29" spans="1:15" s="27" customFormat="1" ht="13.8" x14ac:dyDescent="0.3">
      <c r="A29" s="103" t="s">
        <v>148</v>
      </c>
      <c r="B29" s="103" t="s">
        <v>149</v>
      </c>
      <c r="C29" s="104">
        <v>50000000</v>
      </c>
      <c r="D29" s="104">
        <v>0</v>
      </c>
      <c r="E29" s="104">
        <v>0</v>
      </c>
      <c r="F29" s="104">
        <v>0</v>
      </c>
      <c r="G29" s="104">
        <v>0</v>
      </c>
      <c r="H29" s="104">
        <v>50000000</v>
      </c>
      <c r="I29" s="104">
        <v>6299549</v>
      </c>
      <c r="J29" s="104">
        <v>0</v>
      </c>
      <c r="K29" s="104">
        <v>6299549</v>
      </c>
      <c r="L29" s="104">
        <v>43700451</v>
      </c>
      <c r="M29" s="104">
        <v>6299549</v>
      </c>
      <c r="N29" s="104">
        <v>0</v>
      </c>
      <c r="O29" s="104">
        <v>6299549</v>
      </c>
    </row>
    <row r="30" spans="1:15" customFormat="1" ht="14.4" x14ac:dyDescent="0.3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s="57" customFormat="1" ht="14.4" x14ac:dyDescent="0.3">
      <c r="A31" s="63" t="s">
        <v>77</v>
      </c>
      <c r="B31" s="63" t="s">
        <v>96</v>
      </c>
      <c r="C31" s="64">
        <v>163652389254</v>
      </c>
      <c r="D31" s="64">
        <v>12701709958.15</v>
      </c>
      <c r="E31" s="64">
        <v>51000006.179999985</v>
      </c>
      <c r="F31" s="64">
        <v>14687854254.139999</v>
      </c>
      <c r="G31" s="64">
        <v>-14687854254.139999</v>
      </c>
      <c r="H31" s="64">
        <v>176303099205.97</v>
      </c>
      <c r="I31" s="64">
        <v>53062886944.810013</v>
      </c>
      <c r="J31" s="64">
        <v>2572244485.3000002</v>
      </c>
      <c r="K31" s="64">
        <v>55635131430.110016</v>
      </c>
      <c r="L31" s="64">
        <v>120667967775.85999</v>
      </c>
      <c r="M31" s="64">
        <v>13481512758.019999</v>
      </c>
      <c r="N31" s="64">
        <v>7253981869.1900005</v>
      </c>
      <c r="O31" s="64">
        <v>20735494627.209999</v>
      </c>
    </row>
    <row r="32" spans="1:15" s="60" customFormat="1" ht="14.4" x14ac:dyDescent="0.3">
      <c r="A32" s="67" t="s">
        <v>78</v>
      </c>
      <c r="B32" s="67" t="s">
        <v>57</v>
      </c>
      <c r="C32" s="68">
        <v>163652389254</v>
      </c>
      <c r="D32" s="68">
        <v>12701709958.15</v>
      </c>
      <c r="E32" s="68">
        <v>51000006.179999985</v>
      </c>
      <c r="F32" s="68">
        <v>14687854254.139999</v>
      </c>
      <c r="G32" s="68">
        <v>-14687854254.139999</v>
      </c>
      <c r="H32" s="68">
        <v>176303099205.97</v>
      </c>
      <c r="I32" s="68">
        <v>53062886944.810013</v>
      </c>
      <c r="J32" s="68">
        <v>2572244485.3000002</v>
      </c>
      <c r="K32" s="68">
        <v>55635131430.110016</v>
      </c>
      <c r="L32" s="68">
        <v>120667967775.85999</v>
      </c>
      <c r="M32" s="68">
        <v>13481512758.019999</v>
      </c>
      <c r="N32" s="68">
        <v>7253981869.1900005</v>
      </c>
      <c r="O32" s="68">
        <v>20735494627.209999</v>
      </c>
    </row>
    <row r="33" spans="1:17" s="27" customFormat="1" ht="13.8" x14ac:dyDescent="0.3">
      <c r="A33" s="103" t="s">
        <v>79</v>
      </c>
      <c r="B33" s="103" t="s">
        <v>59</v>
      </c>
      <c r="C33" s="104">
        <v>162699072052</v>
      </c>
      <c r="D33" s="104">
        <v>12630963269.07</v>
      </c>
      <c r="E33" s="104">
        <v>51000006.179999985</v>
      </c>
      <c r="F33" s="104">
        <v>14687854254.139999</v>
      </c>
      <c r="G33" s="104">
        <v>-14687854254.139999</v>
      </c>
      <c r="H33" s="104">
        <v>175279035314.89001</v>
      </c>
      <c r="I33" s="104">
        <v>52602633198.730011</v>
      </c>
      <c r="J33" s="104">
        <v>2569844485.3000002</v>
      </c>
      <c r="K33" s="104">
        <v>55172477684.030014</v>
      </c>
      <c r="L33" s="104">
        <v>120106557630.86</v>
      </c>
      <c r="M33" s="104">
        <v>13406979568.019999</v>
      </c>
      <c r="N33" s="104">
        <v>7251581869.1900005</v>
      </c>
      <c r="O33" s="104">
        <v>20658561437.209999</v>
      </c>
    </row>
    <row r="34" spans="1:17" s="27" customFormat="1" ht="13.8" x14ac:dyDescent="0.3">
      <c r="A34" s="103" t="s">
        <v>80</v>
      </c>
      <c r="B34" s="103" t="s">
        <v>61</v>
      </c>
      <c r="C34" s="104">
        <v>953317202</v>
      </c>
      <c r="D34" s="104">
        <v>70746689.079999998</v>
      </c>
      <c r="E34" s="104">
        <v>0</v>
      </c>
      <c r="F34" s="104">
        <v>0</v>
      </c>
      <c r="G34" s="104">
        <v>0</v>
      </c>
      <c r="H34" s="104">
        <v>1024063891.08</v>
      </c>
      <c r="I34" s="104">
        <v>460253746.07999998</v>
      </c>
      <c r="J34" s="104">
        <v>2400000</v>
      </c>
      <c r="K34" s="104">
        <v>462653746.07999998</v>
      </c>
      <c r="L34" s="104">
        <v>561410145</v>
      </c>
      <c r="M34" s="104">
        <v>74533190</v>
      </c>
      <c r="N34" s="104">
        <v>2400000</v>
      </c>
      <c r="O34" s="104">
        <v>76933190</v>
      </c>
    </row>
    <row r="35" spans="1:17" customFormat="1" ht="14.4" x14ac:dyDescent="0.3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7" s="57" customFormat="1" ht="14.4" x14ac:dyDescent="0.3">
      <c r="A36" s="63" t="s">
        <v>98</v>
      </c>
      <c r="B36" s="63" t="s">
        <v>99</v>
      </c>
      <c r="C36" s="64">
        <v>9833723087</v>
      </c>
      <c r="D36" s="64">
        <v>90000</v>
      </c>
      <c r="E36" s="64">
        <v>154653944.40000001</v>
      </c>
      <c r="F36" s="64">
        <v>0</v>
      </c>
      <c r="G36" s="64">
        <v>0</v>
      </c>
      <c r="H36" s="64">
        <v>9679159142.6000004</v>
      </c>
      <c r="I36" s="64">
        <v>1265281675.28</v>
      </c>
      <c r="J36" s="64">
        <v>94480050</v>
      </c>
      <c r="K36" s="64">
        <v>1359761725.28</v>
      </c>
      <c r="L36" s="64">
        <v>8319397417.3200006</v>
      </c>
      <c r="M36" s="64">
        <v>460913889.68000007</v>
      </c>
      <c r="N36" s="64">
        <v>187230288</v>
      </c>
      <c r="O36" s="64">
        <v>648144177.68000007</v>
      </c>
    </row>
    <row r="37" spans="1:17" s="60" customFormat="1" ht="14.4" x14ac:dyDescent="0.3">
      <c r="A37" s="67" t="s">
        <v>100</v>
      </c>
      <c r="B37" s="67" t="s">
        <v>101</v>
      </c>
      <c r="C37" s="68">
        <v>9833723087</v>
      </c>
      <c r="D37" s="68">
        <v>90000</v>
      </c>
      <c r="E37" s="68">
        <v>154653944.40000001</v>
      </c>
      <c r="F37" s="68">
        <v>0</v>
      </c>
      <c r="G37" s="68">
        <v>0</v>
      </c>
      <c r="H37" s="68">
        <v>9679159142.6000004</v>
      </c>
      <c r="I37" s="68">
        <v>1265281675.28</v>
      </c>
      <c r="J37" s="68">
        <v>94480050</v>
      </c>
      <c r="K37" s="68">
        <v>1359761725.28</v>
      </c>
      <c r="L37" s="68">
        <v>8319397417.3200006</v>
      </c>
      <c r="M37" s="68">
        <v>460913889.68000007</v>
      </c>
      <c r="N37" s="68">
        <v>187230288</v>
      </c>
      <c r="O37" s="68">
        <v>648144177.68000007</v>
      </c>
    </row>
    <row r="38" spans="1:17" customFormat="1" ht="14.4" x14ac:dyDescent="0.3">
      <c r="A38" s="65" t="s">
        <v>102</v>
      </c>
      <c r="B38" s="65" t="s">
        <v>103</v>
      </c>
      <c r="C38" s="66">
        <v>8538421593</v>
      </c>
      <c r="D38" s="66">
        <v>0</v>
      </c>
      <c r="E38" s="66">
        <v>154653944</v>
      </c>
      <c r="F38" s="66">
        <v>0</v>
      </c>
      <c r="G38" s="66">
        <v>0</v>
      </c>
      <c r="H38" s="66">
        <v>8383767649</v>
      </c>
      <c r="I38" s="66">
        <v>1112700199.6800001</v>
      </c>
      <c r="J38" s="66">
        <v>94480050</v>
      </c>
      <c r="K38" s="66">
        <v>1207180249.6800001</v>
      </c>
      <c r="L38" s="66">
        <v>7176587399.3199997</v>
      </c>
      <c r="M38" s="66">
        <v>424627919.68000007</v>
      </c>
      <c r="N38" s="66">
        <v>160725208</v>
      </c>
      <c r="O38" s="66">
        <v>585353127.68000007</v>
      </c>
    </row>
    <row r="39" spans="1:17" customFormat="1" ht="14.4" x14ac:dyDescent="0.3">
      <c r="A39" s="65" t="s">
        <v>104</v>
      </c>
      <c r="B39" s="65" t="s">
        <v>62</v>
      </c>
      <c r="C39" s="66">
        <v>1295301494</v>
      </c>
      <c r="D39" s="66">
        <v>90000</v>
      </c>
      <c r="E39" s="66">
        <v>0.4</v>
      </c>
      <c r="F39" s="66">
        <v>0</v>
      </c>
      <c r="G39" s="66">
        <v>0</v>
      </c>
      <c r="H39" s="66">
        <v>1295391493.5999999</v>
      </c>
      <c r="I39" s="66">
        <v>152581475.59999999</v>
      </c>
      <c r="J39" s="66">
        <v>0</v>
      </c>
      <c r="K39" s="66">
        <v>152581475.59999999</v>
      </c>
      <c r="L39" s="66">
        <v>1142810018</v>
      </c>
      <c r="M39" s="66">
        <v>36285970</v>
      </c>
      <c r="N39" s="66">
        <v>26505080</v>
      </c>
      <c r="O39" s="66">
        <v>62791050</v>
      </c>
    </row>
    <row r="40" spans="1:17" customFormat="1" ht="14.4" x14ac:dyDescent="0.3">
      <c r="A40" s="65"/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7" s="57" customFormat="1" ht="14.4" x14ac:dyDescent="0.3">
      <c r="A41" s="63" t="s">
        <v>105</v>
      </c>
      <c r="B41" s="63" t="s">
        <v>106</v>
      </c>
      <c r="C41" s="64">
        <v>0</v>
      </c>
      <c r="D41" s="64">
        <v>3461765004.6100001</v>
      </c>
      <c r="E41" s="64">
        <v>391153809.81999999</v>
      </c>
      <c r="F41" s="64">
        <v>0</v>
      </c>
      <c r="G41" s="64">
        <v>0</v>
      </c>
      <c r="H41" s="64">
        <v>3070611194.79</v>
      </c>
      <c r="I41" s="64">
        <v>0</v>
      </c>
      <c r="J41" s="64">
        <v>0</v>
      </c>
      <c r="K41" s="64">
        <v>0</v>
      </c>
      <c r="L41" s="64">
        <v>3070611194.79</v>
      </c>
      <c r="M41" s="64">
        <v>0</v>
      </c>
      <c r="N41" s="64">
        <v>0</v>
      </c>
      <c r="O41" s="64">
        <v>0</v>
      </c>
    </row>
    <row r="42" spans="1:17" s="99" customFormat="1" ht="14.4" x14ac:dyDescent="0.3">
      <c r="A42" s="120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98"/>
      <c r="Q42" s="96"/>
    </row>
    <row r="43" spans="1:17" customFormat="1" ht="14.4" x14ac:dyDescent="0.3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customFormat="1" ht="14.4" x14ac:dyDescent="0.3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customFormat="1" ht="14.4" x14ac:dyDescent="0.3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customFormat="1" ht="14.4" x14ac:dyDescent="0.3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customFormat="1" ht="14.4" x14ac:dyDescent="0.3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s="99" customFormat="1" ht="14.4" x14ac:dyDescent="0.3">
      <c r="A48" s="16"/>
      <c r="B4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98"/>
      <c r="Q48" s="96"/>
    </row>
    <row r="49" spans="1:17" s="99" customFormat="1" ht="14.4" x14ac:dyDescent="0.3">
      <c r="A49" s="16"/>
      <c r="B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98"/>
      <c r="Q49" s="96"/>
    </row>
    <row r="50" spans="1:17" s="99" customFormat="1" ht="14.25" customHeight="1" x14ac:dyDescent="0.3">
      <c r="A50" s="16"/>
      <c r="B5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98"/>
      <c r="Q50" s="96"/>
    </row>
    <row r="51" spans="1:17" s="99" customFormat="1" ht="16.5" customHeight="1" x14ac:dyDescent="0.3">
      <c r="A51" s="16"/>
      <c r="B5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98"/>
      <c r="Q51" s="96"/>
    </row>
    <row r="52" spans="1:17" s="99" customFormat="1" ht="14.4" x14ac:dyDescent="0.3">
      <c r="A52" s="16"/>
      <c r="B5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98"/>
      <c r="Q52" s="96"/>
    </row>
    <row r="53" spans="1:17" s="99" customFormat="1" ht="14.4" x14ac:dyDescent="0.3">
      <c r="A53" s="16"/>
      <c r="B5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98"/>
      <c r="Q53" s="96"/>
    </row>
    <row r="54" spans="1:17" s="99" customFormat="1" ht="14.4" x14ac:dyDescent="0.3">
      <c r="A54" s="16"/>
      <c r="B5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98"/>
      <c r="Q54" s="96"/>
    </row>
    <row r="55" spans="1:17" s="99" customFormat="1" ht="14.4" x14ac:dyDescent="0.3">
      <c r="A55" s="16"/>
      <c r="B5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98"/>
      <c r="Q55" s="96"/>
    </row>
    <row r="56" spans="1:17" s="99" customFormat="1" ht="14.4" x14ac:dyDescent="0.3">
      <c r="A56" s="16"/>
      <c r="B5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98"/>
      <c r="Q56" s="96"/>
    </row>
    <row r="57" spans="1:17" s="99" customFormat="1" ht="14.4" x14ac:dyDescent="0.3">
      <c r="A57" s="16"/>
      <c r="B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98"/>
      <c r="Q57" s="96"/>
    </row>
    <row r="58" spans="1:17" s="99" customFormat="1" ht="14.4" x14ac:dyDescent="0.3">
      <c r="A58" s="16"/>
      <c r="B5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98"/>
      <c r="Q58" s="96"/>
    </row>
    <row r="59" spans="1:17" s="99" customFormat="1" ht="14.4" x14ac:dyDescent="0.3">
      <c r="A59" s="16"/>
      <c r="B5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98"/>
      <c r="Q59" s="96"/>
    </row>
    <row r="60" spans="1:17" s="99" customFormat="1" ht="14.4" x14ac:dyDescent="0.3">
      <c r="A60" s="16"/>
      <c r="B6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98"/>
      <c r="Q60" s="96"/>
    </row>
    <row r="61" spans="1:17" s="99" customFormat="1" ht="14.4" x14ac:dyDescent="0.3">
      <c r="A61" s="16"/>
      <c r="B6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98"/>
      <c r="Q61" s="96"/>
    </row>
    <row r="62" spans="1:17" s="99" customFormat="1" ht="14.4" x14ac:dyDescent="0.3">
      <c r="A62" s="16"/>
      <c r="B6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98"/>
      <c r="Q62" s="96"/>
    </row>
    <row r="63" spans="1:17" s="99" customFormat="1" ht="14.4" x14ac:dyDescent="0.3">
      <c r="A63" s="16"/>
      <c r="B6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98"/>
      <c r="Q63" s="96"/>
    </row>
    <row r="64" spans="1:17" s="99" customFormat="1" ht="14.4" x14ac:dyDescent="0.3">
      <c r="A64" s="16"/>
      <c r="B6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98"/>
      <c r="Q64" s="96"/>
    </row>
    <row r="65" spans="1:17" s="99" customFormat="1" ht="14.4" x14ac:dyDescent="0.3">
      <c r="A65" s="16"/>
      <c r="B6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98"/>
      <c r="Q65" s="96"/>
    </row>
    <row r="66" spans="1:17" s="99" customFormat="1" ht="14.4" x14ac:dyDescent="0.3">
      <c r="A66" s="16"/>
      <c r="B6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98"/>
      <c r="Q66" s="96"/>
    </row>
    <row r="67" spans="1:17" s="99" customFormat="1" ht="14.4" x14ac:dyDescent="0.3">
      <c r="A67" s="16"/>
      <c r="B6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98"/>
      <c r="Q67" s="96"/>
    </row>
    <row r="68" spans="1:17" s="99" customFormat="1" ht="14.4" x14ac:dyDescent="0.3">
      <c r="A68" s="16"/>
      <c r="B6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98"/>
      <c r="Q68" s="96"/>
    </row>
    <row r="69" spans="1:17" s="99" customFormat="1" ht="14.4" x14ac:dyDescent="0.3">
      <c r="A69" s="16"/>
      <c r="B6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98"/>
      <c r="Q69" s="44"/>
    </row>
    <row r="70" spans="1:17" s="99" customFormat="1" ht="14.4" x14ac:dyDescent="0.3">
      <c r="A70" s="16"/>
      <c r="B7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98"/>
      <c r="Q70" s="44"/>
    </row>
    <row r="71" spans="1:17" s="99" customFormat="1" ht="14.4" x14ac:dyDescent="0.3">
      <c r="A71" s="16"/>
      <c r="B7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98"/>
      <c r="Q71" s="44"/>
    </row>
    <row r="72" spans="1:17" s="99" customFormat="1" ht="14.4" x14ac:dyDescent="0.3">
      <c r="A72" s="16"/>
      <c r="B7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98"/>
      <c r="Q72" s="44"/>
    </row>
    <row r="73" spans="1:17" s="99" customFormat="1" ht="14.4" x14ac:dyDescent="0.3">
      <c r="A73" s="16"/>
      <c r="B7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98"/>
      <c r="Q73" s="44"/>
    </row>
    <row r="74" spans="1:17" s="99" customFormat="1" ht="14.4" x14ac:dyDescent="0.3">
      <c r="A74" s="16"/>
      <c r="B7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98"/>
      <c r="Q74" s="44"/>
    </row>
    <row r="75" spans="1:17" s="99" customFormat="1" ht="14.4" x14ac:dyDescent="0.3">
      <c r="A75" s="16"/>
      <c r="B7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98"/>
      <c r="Q75" s="44"/>
    </row>
    <row r="76" spans="1:17" s="99" customFormat="1" ht="14.4" x14ac:dyDescent="0.3">
      <c r="A76" s="16"/>
      <c r="B7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98"/>
      <c r="Q76" s="44"/>
    </row>
    <row r="77" spans="1:17" s="99" customFormat="1" ht="14.4" x14ac:dyDescent="0.3">
      <c r="A77" s="16"/>
      <c r="B7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98"/>
      <c r="Q77" s="44"/>
    </row>
    <row r="78" spans="1:17" s="99" customFormat="1" ht="14.4" x14ac:dyDescent="0.3">
      <c r="A78" s="16"/>
      <c r="B7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98"/>
      <c r="Q78" s="44"/>
    </row>
    <row r="79" spans="1:17" s="99" customFormat="1" ht="14.4" x14ac:dyDescent="0.3">
      <c r="A79" s="16"/>
      <c r="B7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98"/>
      <c r="Q79" s="44"/>
    </row>
    <row r="80" spans="1:17" s="99" customFormat="1" ht="13.2" x14ac:dyDescent="0.25">
      <c r="A80" s="100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44"/>
    </row>
    <row r="81" spans="1:17" s="99" customFormat="1" ht="13.2" x14ac:dyDescent="0.25">
      <c r="A81" s="100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44"/>
    </row>
    <row r="82" spans="1:17" s="99" customFormat="1" ht="13.2" x14ac:dyDescent="0.25">
      <c r="A82" s="100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44"/>
    </row>
    <row r="83" spans="1:17" s="99" customFormat="1" ht="13.2" x14ac:dyDescent="0.25">
      <c r="A83" s="100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44"/>
    </row>
    <row r="84" spans="1:17" s="99" customFormat="1" ht="13.2" x14ac:dyDescent="0.25">
      <c r="A84" s="100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44"/>
    </row>
    <row r="85" spans="1:17" s="99" customFormat="1" ht="13.2" x14ac:dyDescent="0.25">
      <c r="A85" s="100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44"/>
    </row>
    <row r="86" spans="1:17" s="99" customFormat="1" ht="13.2" x14ac:dyDescent="0.25">
      <c r="A86" s="100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44"/>
    </row>
    <row r="87" spans="1:17" s="99" customFormat="1" ht="13.2" x14ac:dyDescent="0.25">
      <c r="A87" s="100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44"/>
    </row>
    <row r="88" spans="1:17" s="99" customFormat="1" ht="13.2" x14ac:dyDescent="0.25">
      <c r="A88" s="100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44"/>
    </row>
    <row r="89" spans="1:17" s="99" customFormat="1" ht="13.2" x14ac:dyDescent="0.25">
      <c r="A89" s="100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44"/>
    </row>
    <row r="90" spans="1:17" s="99" customFormat="1" ht="13.2" x14ac:dyDescent="0.25">
      <c r="A90" s="100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44"/>
    </row>
    <row r="91" spans="1:17" s="99" customFormat="1" ht="13.2" x14ac:dyDescent="0.25">
      <c r="A91" s="100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44"/>
    </row>
    <row r="92" spans="1:17" s="99" customFormat="1" ht="13.2" x14ac:dyDescent="0.25">
      <c r="A92" s="100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44"/>
    </row>
    <row r="93" spans="1:17" s="99" customFormat="1" ht="13.2" x14ac:dyDescent="0.25">
      <c r="A93" s="100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44"/>
    </row>
    <row r="94" spans="1:17" s="99" customFormat="1" ht="13.2" x14ac:dyDescent="0.25">
      <c r="A94" s="100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44"/>
    </row>
    <row r="95" spans="1:17" s="99" customFormat="1" ht="13.2" x14ac:dyDescent="0.25">
      <c r="A95" s="100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44"/>
    </row>
    <row r="96" spans="1:17" s="99" customFormat="1" ht="13.2" x14ac:dyDescent="0.25">
      <c r="A96" s="100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44"/>
    </row>
    <row r="97" spans="1:17" s="99" customFormat="1" ht="13.2" x14ac:dyDescent="0.25">
      <c r="A97" s="100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44"/>
    </row>
    <row r="98" spans="1:17" s="99" customFormat="1" ht="13.2" x14ac:dyDescent="0.25">
      <c r="A98" s="100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44"/>
    </row>
    <row r="99" spans="1:17" s="99" customFormat="1" ht="13.2" x14ac:dyDescent="0.25">
      <c r="A99" s="100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44"/>
    </row>
    <row r="100" spans="1:17" s="99" customFormat="1" ht="13.2" x14ac:dyDescent="0.25">
      <c r="A100" s="100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44"/>
    </row>
    <row r="101" spans="1:17" customFormat="1" ht="14.4" x14ac:dyDescent="0.3">
      <c r="A101" s="16"/>
      <c r="B101" s="7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44"/>
    </row>
    <row r="102" spans="1:17" customFormat="1" ht="14.4" x14ac:dyDescent="0.3">
      <c r="A102" s="16"/>
      <c r="B102" s="7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4"/>
    </row>
    <row r="103" spans="1:17" customFormat="1" ht="14.4" x14ac:dyDescent="0.3">
      <c r="A103" s="16"/>
      <c r="B103" s="7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4"/>
    </row>
    <row r="104" spans="1:17" customFormat="1" ht="14.4" x14ac:dyDescent="0.3">
      <c r="A104" s="16"/>
      <c r="B104" s="7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4"/>
    </row>
    <row r="105" spans="1:17" customFormat="1" ht="14.4" x14ac:dyDescent="0.3">
      <c r="A105" s="16"/>
      <c r="B105" s="7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4"/>
    </row>
    <row r="106" spans="1:17" customFormat="1" ht="14.4" x14ac:dyDescent="0.3">
      <c r="A106" s="16"/>
      <c r="B106" s="7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4"/>
    </row>
    <row r="107" spans="1:17" customFormat="1" ht="14.4" x14ac:dyDescent="0.3">
      <c r="A107" s="16"/>
      <c r="B107" s="7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4"/>
    </row>
    <row r="108" spans="1:17" customFormat="1" ht="14.4" x14ac:dyDescent="0.3">
      <c r="A108" s="16"/>
      <c r="B108" s="7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4"/>
    </row>
    <row r="109" spans="1:17" customFormat="1" ht="14.4" x14ac:dyDescent="0.3">
      <c r="A109" s="16"/>
      <c r="B109" s="7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4"/>
    </row>
    <row r="110" spans="1:17" customFormat="1" ht="14.4" x14ac:dyDescent="0.3">
      <c r="A110" s="16"/>
      <c r="B110" s="7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4"/>
    </row>
    <row r="111" spans="1:17" customFormat="1" ht="14.4" x14ac:dyDescent="0.3">
      <c r="A111" s="16"/>
      <c r="B111" s="7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4"/>
    </row>
    <row r="112" spans="1:17" customFormat="1" ht="14.4" x14ac:dyDescent="0.3">
      <c r="A112" s="16"/>
      <c r="B112" s="7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4"/>
    </row>
    <row r="113" spans="1:17" customFormat="1" ht="14.4" x14ac:dyDescent="0.3">
      <c r="A113" s="16"/>
      <c r="B113" s="7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4"/>
    </row>
    <row r="114" spans="1:17" customFormat="1" ht="14.4" x14ac:dyDescent="0.3">
      <c r="A114" s="16"/>
      <c r="B114" s="7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4"/>
    </row>
    <row r="115" spans="1:17" customFormat="1" ht="14.4" x14ac:dyDescent="0.3">
      <c r="A115" s="16"/>
      <c r="B115" s="7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4"/>
    </row>
    <row r="116" spans="1:17" customFormat="1" ht="14.4" x14ac:dyDescent="0.3">
      <c r="A116" s="16"/>
      <c r="B116" s="7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4"/>
    </row>
    <row r="117" spans="1:17" customFormat="1" ht="14.4" x14ac:dyDescent="0.3">
      <c r="A117" s="16"/>
      <c r="B117" s="7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4"/>
    </row>
    <row r="118" spans="1:17" customFormat="1" ht="14.4" x14ac:dyDescent="0.3">
      <c r="A118" s="16"/>
      <c r="B118" s="7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4"/>
    </row>
    <row r="119" spans="1:17" customFormat="1" ht="14.4" x14ac:dyDescent="0.3">
      <c r="A119" s="16"/>
      <c r="B119" s="7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4"/>
    </row>
    <row r="120" spans="1:17" customFormat="1" ht="14.4" x14ac:dyDescent="0.3">
      <c r="A120" s="16"/>
      <c r="B120" s="7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4"/>
    </row>
    <row r="121" spans="1:17" customFormat="1" ht="14.4" x14ac:dyDescent="0.3">
      <c r="A121" s="16"/>
      <c r="B121" s="7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4"/>
    </row>
    <row r="122" spans="1:17" customFormat="1" ht="14.4" x14ac:dyDescent="0.3">
      <c r="A122" s="16"/>
      <c r="B122" s="7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4"/>
    </row>
    <row r="123" spans="1:17" customFormat="1" ht="14.4" x14ac:dyDescent="0.3">
      <c r="A123" s="16"/>
      <c r="B123" s="7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4"/>
    </row>
    <row r="124" spans="1:17" customFormat="1" ht="14.4" x14ac:dyDescent="0.3">
      <c r="A124" s="16"/>
      <c r="B124" s="7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4"/>
    </row>
    <row r="125" spans="1:17" customFormat="1" ht="14.4" x14ac:dyDescent="0.3">
      <c r="A125" s="16"/>
      <c r="B125" s="7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4"/>
    </row>
    <row r="126" spans="1:17" customFormat="1" ht="14.4" x14ac:dyDescent="0.3">
      <c r="A126" s="16"/>
      <c r="B126" s="7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4"/>
    </row>
    <row r="127" spans="1:17" customFormat="1" ht="14.4" x14ac:dyDescent="0.3">
      <c r="A127" s="16"/>
      <c r="B127" s="7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4"/>
    </row>
    <row r="128" spans="1:17" customFormat="1" ht="14.4" x14ac:dyDescent="0.3">
      <c r="A128" s="16"/>
      <c r="B128" s="7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4"/>
    </row>
    <row r="129" spans="1:17" customFormat="1" ht="14.4" x14ac:dyDescent="0.3">
      <c r="A129" s="16"/>
      <c r="B129" s="7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4"/>
    </row>
    <row r="130" spans="1:17" customFormat="1" ht="14.4" x14ac:dyDescent="0.3">
      <c r="A130" s="16"/>
      <c r="B130" s="7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4"/>
    </row>
    <row r="131" spans="1:17" customFormat="1" ht="14.4" x14ac:dyDescent="0.3">
      <c r="A131" s="16"/>
      <c r="B131" s="7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4"/>
    </row>
    <row r="132" spans="1:17" customFormat="1" ht="14.4" x14ac:dyDescent="0.3">
      <c r="A132" s="16"/>
      <c r="B132" s="7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4"/>
    </row>
    <row r="133" spans="1:17" customFormat="1" ht="14.4" x14ac:dyDescent="0.3">
      <c r="A133" s="16"/>
      <c r="B133" s="7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4"/>
    </row>
    <row r="134" spans="1:17" customFormat="1" ht="14.4" x14ac:dyDescent="0.3">
      <c r="A134" s="16"/>
      <c r="B134" s="7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4"/>
    </row>
    <row r="135" spans="1:17" customFormat="1" ht="14.4" x14ac:dyDescent="0.3">
      <c r="A135" s="16"/>
      <c r="B135" s="7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4"/>
    </row>
    <row r="136" spans="1:17" customFormat="1" ht="14.4" x14ac:dyDescent="0.3">
      <c r="A136" s="16"/>
      <c r="B136" s="7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4"/>
    </row>
    <row r="137" spans="1:17" customFormat="1" ht="14.4" x14ac:dyDescent="0.3">
      <c r="A137" s="16"/>
      <c r="B137" s="7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44"/>
    </row>
    <row r="138" spans="1:17" customFormat="1" ht="14.4" x14ac:dyDescent="0.3">
      <c r="A138" s="16"/>
      <c r="B138" s="7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44"/>
    </row>
    <row r="139" spans="1:17" customFormat="1" ht="14.4" x14ac:dyDescent="0.3">
      <c r="A139" s="16"/>
      <c r="B139" s="7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44"/>
    </row>
    <row r="140" spans="1:17" customFormat="1" ht="14.4" x14ac:dyDescent="0.3">
      <c r="A140" s="16"/>
      <c r="B140" s="7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44"/>
    </row>
    <row r="141" spans="1:17" customFormat="1" ht="14.4" x14ac:dyDescent="0.3">
      <c r="A141" s="16"/>
      <c r="B141" s="7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44"/>
    </row>
    <row r="142" spans="1:17" customFormat="1" ht="14.4" x14ac:dyDescent="0.3">
      <c r="A142" s="16"/>
      <c r="B142" s="7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4"/>
    </row>
    <row r="143" spans="1:17" customFormat="1" ht="14.4" x14ac:dyDescent="0.3">
      <c r="A143" s="16"/>
      <c r="B143" s="7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4"/>
    </row>
    <row r="144" spans="1:17" customFormat="1" ht="14.4" x14ac:dyDescent="0.3">
      <c r="A144" s="16"/>
      <c r="B144" s="7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4"/>
    </row>
    <row r="145" spans="1:17" customFormat="1" ht="14.4" x14ac:dyDescent="0.3">
      <c r="A145" s="16"/>
      <c r="B145" s="7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44"/>
    </row>
    <row r="146" spans="1:17" customFormat="1" ht="14.4" x14ac:dyDescent="0.3">
      <c r="A146" s="16"/>
      <c r="B146" s="7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44"/>
    </row>
    <row r="147" spans="1:17" customFormat="1" ht="14.4" x14ac:dyDescent="0.3">
      <c r="A147" s="16"/>
      <c r="B147" s="7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44"/>
    </row>
    <row r="148" spans="1:17" customFormat="1" ht="14.4" x14ac:dyDescent="0.3">
      <c r="A148" s="16"/>
      <c r="B148" s="7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4"/>
    </row>
    <row r="149" spans="1:17" customFormat="1" ht="14.4" x14ac:dyDescent="0.3">
      <c r="A149" s="16"/>
      <c r="B149" s="7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4"/>
    </row>
    <row r="150" spans="1:17" customFormat="1" ht="14.4" x14ac:dyDescent="0.3">
      <c r="A150" s="16"/>
      <c r="B150" s="7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customFormat="1" ht="14.4" x14ac:dyDescent="0.3">
      <c r="A151" s="16"/>
      <c r="B151" s="7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customFormat="1" ht="14.4" x14ac:dyDescent="0.3">
      <c r="A152" s="16"/>
      <c r="B152" s="7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customFormat="1" ht="14.4" x14ac:dyDescent="0.3">
      <c r="A153" s="16"/>
      <c r="B153" s="7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customFormat="1" ht="14.4" x14ac:dyDescent="0.3">
      <c r="A154" s="16"/>
      <c r="B154" s="7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customFormat="1" ht="14.4" x14ac:dyDescent="0.3">
      <c r="A155" s="16"/>
      <c r="B155" s="7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TRIMESTRE 1</vt:lpstr>
      <vt:lpstr>GASTOS TRIMESTRE 1</vt:lpstr>
      <vt:lpstr>INGRESOS TRIMESTRE 2</vt:lpstr>
      <vt:lpstr>GASTOS TRIMESTRE 2</vt:lpstr>
      <vt:lpstr>INGRESOS TRIMESTRE 3</vt:lpstr>
      <vt:lpstr>GASTOS TRIMESTRE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Oscar Antolinez</cp:lastModifiedBy>
  <cp:lastPrinted>2024-05-06T22:25:45Z</cp:lastPrinted>
  <dcterms:created xsi:type="dcterms:W3CDTF">2016-08-23T14:02:44Z</dcterms:created>
  <dcterms:modified xsi:type="dcterms:W3CDTF">2024-12-04T22:10:24Z</dcterms:modified>
</cp:coreProperties>
</file>